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3.xml" ContentType="application/vnd.openxmlformats-officedocument.drawing+xml"/>
  <Override PartName="/xl/tables/table34.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opi.dropbox.com/wopi/files/oid_3688448216174648320/WOPIServiceId_TP_DROPBOX_PLUS/WOPIUserId_-/"/>
    </mc:Choice>
  </mc:AlternateContent>
  <xr:revisionPtr revIDLastSave="10" documentId="13_ncr:1_{33906E26-7DB6-466A-B73E-A5C5ECC7BAD9}" xr6:coauthVersionLast="47" xr6:coauthVersionMax="47" xr10:uidLastSave="{83C6E3B1-92C5-446F-9E59-E9910D23BE33}"/>
  <bookViews>
    <workbookView xWindow="32175" yWindow="1755" windowWidth="21600" windowHeight="11295" xr2:uid="{59A24F44-7240-444A-96F0-7E53BE92F1F9}"/>
  </bookViews>
  <sheets>
    <sheet name="Home" sheetId="58" r:id="rId1"/>
    <sheet name="Survey" sheetId="50" r:id="rId2"/>
    <sheet name="Definitions" sheetId="32" r:id="rId3"/>
  </sheets>
  <definedNames>
    <definedName name="agency_fy25">Survey!$C$22</definedName>
    <definedName name="FTE_25_Gender">Survey!$D$139</definedName>
    <definedName name="FTE_25_Race" comment="FTE_byRace">Survey!$D$124</definedName>
    <definedName name="fy25_sheeo_app_auth_coord_board">Survey!$D$153</definedName>
    <definedName name="fy25_sheeo_app_auth_coord_gov_approval">Survey!$D$154</definedName>
    <definedName name="fy25_sheeo_app_auth_coord_sen_approval">Survey!$D$155</definedName>
    <definedName name="fy25_sheeo_app_auth_describe">Survey!$D$164</definedName>
    <definedName name="fy25_sheeo_app_auth_gov_board">Survey!$D$156</definedName>
    <definedName name="fy25_sheeo_app_auth_gov_board_gov_approval">Survey!$D$157</definedName>
    <definedName name="fy25_sheeo_app_auth_gov_board_sen_approval">Survey!$D$158</definedName>
    <definedName name="fy25_sheeo_app_auth_gov_with_sen_approval">Survey!$D$161</definedName>
    <definedName name="fy25_sheeo_app_auth_gov_with_sheeo">Survey!$D$160</definedName>
    <definedName name="fy25_sheeo_app_auth_governor">Survey!$D$159</definedName>
    <definedName name="fy25_sheeo_app_auth_other_body">Survey!$D$163</definedName>
    <definedName name="fy25_sheeo_app_auth_state_board">Survey!$D$162</definedName>
    <definedName name="historical_state_agency">#REF!</definedName>
    <definedName name="resp1_email">Survey!$D$42</definedName>
    <definedName name="resp1_name">Survey!$D$40</definedName>
    <definedName name="resp1_phone">Survey!$D$43</definedName>
    <definedName name="resp1_title">Survey!$D$41</definedName>
    <definedName name="resp2_email">Survey!$E$42</definedName>
    <definedName name="resp2_name">Survey!$E$40</definedName>
    <definedName name="resp2_phone">Survey!$E$43</definedName>
    <definedName name="resp2_title">Survey!$E$41</definedName>
    <definedName name="resp3_email">Survey!$F$42</definedName>
    <definedName name="resp3_name">Survey!$F$40</definedName>
    <definedName name="resp3_phone">Survey!$F$43</definedName>
    <definedName name="resp3_title">Survey!$F$41</definedName>
    <definedName name="rng_AIAN_FTE_24">#REF!</definedName>
    <definedName name="rng_AIAN_FTE_25">#REF!</definedName>
    <definedName name="rng_ASIAN_FTE_24">#REF!</definedName>
    <definedName name="rng_ASIAN_FTE_25">#REF!</definedName>
    <definedName name="rng_Black_FTE_24">#REF!</definedName>
    <definedName name="rng_Black_FTE_25">#REF!</definedName>
    <definedName name="rng_Fed_Funds_24">#REF!</definedName>
    <definedName name="rng_Fed_Funds_25">#REF!</definedName>
    <definedName name="rng_GEN_Unknown_FTE_24">#REF!</definedName>
    <definedName name="rng_GEN_Unknown_FTE_25">#REF!</definedName>
    <definedName name="rng_GEN_Vacant_FTE_24">#REF!</definedName>
    <definedName name="rng_GEN_Vacant_FTE_25">#REF!</definedName>
    <definedName name="rng_Gender_FTE_25">#REF!</definedName>
    <definedName name="rng_Hispanic_FTE_24">#REF!</definedName>
    <definedName name="rng_Hispanic_FTE_25">#REF!</definedName>
    <definedName name="rng_Man_FTE_24">#REF!</definedName>
    <definedName name="rng_Man_FTE_25">#REF!</definedName>
    <definedName name="rng_MENA_FTE_24">#REF!</definedName>
    <definedName name="rng_MENA_FTE_25">#REF!</definedName>
    <definedName name="rng_MR_FTE_24">#REF!</definedName>
    <definedName name="rng_MR_FTE_25">#REF!</definedName>
    <definedName name="rng_NB_FTE_24">#REF!</definedName>
    <definedName name="rng_NB_FTE_25">#REF!</definedName>
    <definedName name="rng_NHPI_FTE_24">#REF!</definedName>
    <definedName name="rng_NHPI_FTE_25">#REF!</definedName>
    <definedName name="rng_Oth_Funds_24">#REF!</definedName>
    <definedName name="rng_Oth_Funds_25">#REF!</definedName>
    <definedName name="rng_Other_Gender_Category_1_25">Survey!$D$135</definedName>
    <definedName name="rng_Other_Gender_Category_2_25">Survey!$D$137</definedName>
    <definedName name="rng_Other_Race_Category_1_25">Survey!$D$120</definedName>
    <definedName name="rng_Other_Race_Category_2_25">Survey!$D$122</definedName>
    <definedName name="rng_Priv_Funds_24">#REF!</definedName>
    <definedName name="rng_Priv_Funds_25">#REF!</definedName>
    <definedName name="rng_Race_FTE_25">#REF!</definedName>
    <definedName name="rng_State_Funds_24">#REF!</definedName>
    <definedName name="rng_State_Funds_25">#REF!</definedName>
    <definedName name="rng_Total_FTE_24">#REF!</definedName>
    <definedName name="rng_Total_FTE_25">#REF!</definedName>
    <definedName name="rng_Total_Funds_24">#REF!</definedName>
    <definedName name="rng_Total_Funds_25">#REF!</definedName>
    <definedName name="rng_Uncat_Funds_24">#REF!</definedName>
    <definedName name="rng_Uncat_Funds_25">#REF!</definedName>
    <definedName name="rng_Unknown_Race_FTE_24">#REF!</definedName>
    <definedName name="rng_Unknown_Race_FTE_25">#REF!</definedName>
    <definedName name="rng_Vacant_Race_FTE_24">#REF!</definedName>
    <definedName name="rng_Vacant_Race_FTE_25">#REF!</definedName>
    <definedName name="rng_White_FTE_24">#REF!</definedName>
    <definedName name="rng_White_FTE_25">#REF!</definedName>
    <definedName name="rng_Woman_FTE_24">#REF!</definedName>
    <definedName name="rng_Woman_FTE_25">#REF!</definedName>
    <definedName name="state_fy25">Survey!$C$26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8" i="50" l="1"/>
  <c r="B447" i="50"/>
  <c r="B446" i="50"/>
  <c r="B445" i="50"/>
  <c r="B444" i="50"/>
  <c r="B443" i="50"/>
  <c r="B442" i="50"/>
  <c r="B441" i="50"/>
  <c r="B440" i="50"/>
  <c r="B439" i="50"/>
  <c r="B438" i="50"/>
  <c r="B437" i="50"/>
  <c r="B436" i="50"/>
  <c r="B435" i="50"/>
  <c r="B431" i="50"/>
  <c r="B430" i="50"/>
  <c r="B429" i="50"/>
  <c r="B428" i="50"/>
  <c r="B427" i="50"/>
  <c r="B426" i="50"/>
  <c r="B425" i="50"/>
  <c r="B421" i="50"/>
  <c r="B420" i="50"/>
  <c r="B419" i="50"/>
  <c r="B418" i="50"/>
  <c r="B417" i="50"/>
  <c r="B416" i="50"/>
  <c r="B415" i="50"/>
  <c r="B414" i="50"/>
  <c r="B413" i="50"/>
  <c r="B409" i="50"/>
  <c r="B408" i="50"/>
  <c r="B407" i="50"/>
  <c r="B406" i="50"/>
  <c r="B405" i="50"/>
  <c r="B404" i="50"/>
  <c r="B403" i="50"/>
  <c r="B402" i="50"/>
  <c r="B401" i="50"/>
  <c r="B400" i="50"/>
  <c r="B399" i="50"/>
  <c r="B398" i="50"/>
  <c r="B397" i="50"/>
  <c r="B396" i="50"/>
  <c r="B392" i="50"/>
  <c r="B391" i="50"/>
  <c r="B390" i="50"/>
  <c r="B389" i="50"/>
  <c r="B388" i="50"/>
  <c r="C13" i="50" l="1" a="1"/>
  <c r="C13" i="50" s="1"/>
  <c r="C10" i="50" a="1"/>
  <c r="C10" i="50" s="1"/>
  <c r="C85" i="50" l="1"/>
  <c r="C325" i="50" l="1"/>
  <c r="C243" i="50"/>
  <c r="C204" i="50"/>
  <c r="C165" i="50"/>
  <c r="C140" i="50"/>
  <c r="C125" i="50"/>
  <c r="C359" i="50"/>
  <c r="C253" i="50" l="1"/>
  <c r="C212" i="50"/>
  <c r="C288" i="50"/>
  <c r="C306" i="50"/>
  <c r="C171" i="50"/>
  <c r="C231" i="50"/>
  <c r="C267" i="50"/>
  <c r="C182" i="50"/>
  <c r="C35" i="50"/>
  <c r="C225" i="50"/>
  <c r="C188" i="50"/>
  <c r="C54" i="50" l="1"/>
  <c r="C64" i="50"/>
  <c r="C14" i="50" a="1"/>
  <c r="C14" i="50" s="1"/>
  <c r="C12" i="50" a="1"/>
  <c r="C12" i="50" s="1"/>
  <c r="C11" i="50" a="1"/>
  <c r="C11" i="50" s="1"/>
  <c r="D124" i="50"/>
  <c r="C367" i="50"/>
  <c r="C368" i="50"/>
  <c r="C369" i="50"/>
  <c r="C370" i="50"/>
  <c r="C371" i="50"/>
  <c r="C372" i="50"/>
  <c r="C373" i="50"/>
  <c r="C374" i="50"/>
  <c r="C366" i="50"/>
  <c r="B12" i="58"/>
  <c r="C339" i="50" l="1"/>
  <c r="B13" i="58"/>
  <c r="D84" i="50"/>
  <c r="C375" i="50" l="1"/>
  <c r="D139" i="50"/>
  <c r="B11" i="50"/>
  <c r="B13" i="50"/>
  <c r="B10" i="50"/>
  <c r="B14" i="50"/>
  <c r="B12" i="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61DA5-6728-449B-ADE8-6E962B795D25}" keepAlive="1" name="Query - Valid_Report_Errors" description="Connection to the 'Valid_Report_Errors' query in the workbook." type="5" refreshedVersion="8" background="1" saveData="1">
    <dbPr connection="Provider=Microsoft.Mashup.OleDb.1;Data Source=$Workbook$;Location=Valid_Report_Errors;Extended Properties=&quot;&quot;" command="SELECT * FROM [Valid_Report_Errors]"/>
  </connection>
  <connection id="2" xr16:uid="{F6D57540-10E7-48CF-A8C4-4FAA39959391}" keepAlive="1" name="Query - Valid_Report_Errors_Format" description="Connection to the 'Valid_Report_Errors_Format' query in the workbook." type="5" refreshedVersion="8" background="1" saveData="1">
    <dbPr connection="Provider=Microsoft.Mashup.OleDb.1;Data Source=$Workbook$;Location=Valid_Report_Errors_Format;Extended Properties=&quot;&quot;" command="SELECT * FROM [Valid_Report_Errors_Forma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userModified="1">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<sst xmlns="http://schemas.openxmlformats.org/spreadsheetml/2006/main" count="695" uniqueCount="362">
  <si>
    <t>SHEET NAVIGATION</t>
  </si>
  <si>
    <t>SHEET NAME</t>
  </si>
  <si>
    <t>DESCRIPTION</t>
  </si>
  <si>
    <t>CONTACT</t>
  </si>
  <si>
    <t>AGENCY INFORMATION</t>
  </si>
  <si>
    <t>RESPONDENT 1</t>
  </si>
  <si>
    <t>RESPONDENT 2</t>
  </si>
  <si>
    <t>Title</t>
  </si>
  <si>
    <t>Email address</t>
  </si>
  <si>
    <t>Phone number</t>
  </si>
  <si>
    <t>SELECT ONE</t>
  </si>
  <si>
    <t>No</t>
  </si>
  <si>
    <t>Yes</t>
  </si>
  <si>
    <t>State or territory of agency.</t>
  </si>
  <si>
    <t>Agency governance type.</t>
  </si>
  <si>
    <t>GOVERNANCE TYPE</t>
  </si>
  <si>
    <t>Please describe:</t>
  </si>
  <si>
    <t>Name</t>
  </si>
  <si>
    <t>AGENCY RESOURCES</t>
  </si>
  <si>
    <t>OPERATING BUDGET</t>
  </si>
  <si>
    <t>Student financial aid grants</t>
  </si>
  <si>
    <t>Other grants</t>
  </si>
  <si>
    <t>Student loans disbursed</t>
  </si>
  <si>
    <t>ADDITIONAL FUNDS</t>
  </si>
  <si>
    <t>American Indian or Alaska Native</t>
  </si>
  <si>
    <t>Asian or Asian American</t>
  </si>
  <si>
    <t>Black or African American</t>
  </si>
  <si>
    <t>Hispanic or Latino of any race</t>
  </si>
  <si>
    <t>Native Hawaiian or other Pacific Islander</t>
  </si>
  <si>
    <t>White</t>
  </si>
  <si>
    <t>Vacant</t>
  </si>
  <si>
    <t>Unknown or non-reporting</t>
  </si>
  <si>
    <t>Staff FTE by race or Hispanic or Latino origin or descent.</t>
  </si>
  <si>
    <t>STAFF FTE</t>
  </si>
  <si>
    <t>Non-binary</t>
  </si>
  <si>
    <t>This section is for any comments regarding your responses to AGENCY RESOURCES.</t>
  </si>
  <si>
    <t>THE SHEEO</t>
  </si>
  <si>
    <t>Coordinating board</t>
  </si>
  <si>
    <t>Coordinating board with approval of the governor</t>
  </si>
  <si>
    <t>Coordinating board with approval of the senate or legislature</t>
  </si>
  <si>
    <t>Governing board</t>
  </si>
  <si>
    <t>Governing board with approval of governor</t>
  </si>
  <si>
    <t>Governing board with approval of the senate or legislature</t>
  </si>
  <si>
    <t>Governor</t>
  </si>
  <si>
    <t>Governor with approval of the SHEEO agency</t>
  </si>
  <si>
    <t>Governor with approval of the senate of legislature</t>
  </si>
  <si>
    <t>State board of education, Department of Education, or commissioner/secretary of education</t>
  </si>
  <si>
    <t>SHEEO APPOINTING AUTHORITY</t>
  </si>
  <si>
    <t>Who is charged with appointing authority for the SHEEO?</t>
  </si>
  <si>
    <t>Salary of the SHEEO.</t>
  </si>
  <si>
    <t>Is the SHEEO's salary set by statute (law)?</t>
  </si>
  <si>
    <t>Does the SHEEO have any of the following benefits?</t>
  </si>
  <si>
    <t>Housing benefit</t>
  </si>
  <si>
    <t>Automobile benefit</t>
  </si>
  <si>
    <t>SHEEO INTERIM</t>
  </si>
  <si>
    <t>Is the SHEEO of Hispanic or Latino origin or descent?</t>
  </si>
  <si>
    <t>Race of the SHEEO.</t>
  </si>
  <si>
    <t>Has the SHEEO worked full time in a postsecondary institution or system at least once in their career prior to becoming the SHEEO?</t>
  </si>
  <si>
    <t>SHEEO POSTSECONDARY POSITION</t>
  </si>
  <si>
    <t>Education policy/politics (state higher education agencies, education/higher education policy organizations, foundations that support higher education/education policies)</t>
  </si>
  <si>
    <t>K-12 education (school, district)</t>
  </si>
  <si>
    <t>Nonprofits, not education related</t>
  </si>
  <si>
    <t>Postsecondary education (higher education institutions and systems of higher education)</t>
  </si>
  <si>
    <t>Private industry</t>
  </si>
  <si>
    <t>Public policy/politics, not education related (other government-related jobs, elected official, public policy jobs not involving education)</t>
  </si>
  <si>
    <t>Prior to becoming a SHEEO, what career field did the SHEEO most recently work in?</t>
  </si>
  <si>
    <t>Bachelor's degree</t>
  </si>
  <si>
    <t>Master's degree</t>
  </si>
  <si>
    <t>Professional degree (e.g., EdD, JD, MD)</t>
  </si>
  <si>
    <t>Research-oriented, academic doctorate (e.g., PhD)</t>
  </si>
  <si>
    <t>What is the highest level of education completed by the SHEEO?</t>
  </si>
  <si>
    <t>Business</t>
  </si>
  <si>
    <t>Education (general)</t>
  </si>
  <si>
    <t>Health-related field</t>
  </si>
  <si>
    <t>Law</t>
  </si>
  <si>
    <t>Liberal arts</t>
  </si>
  <si>
    <t>Postsecondary/higher education</t>
  </si>
  <si>
    <t>Public policy/administration</t>
  </si>
  <si>
    <t>STEM, not health related</t>
  </si>
  <si>
    <t>This section is for any comments regarding your responses to THE SHEEO.</t>
  </si>
  <si>
    <t>Not necessarily the SHEEO.</t>
  </si>
  <si>
    <t>SENIOR LEADERSHIP</t>
  </si>
  <si>
    <t>Describe other special benefits generally not provided to employees.</t>
  </si>
  <si>
    <t>Academic officer</t>
  </si>
  <si>
    <t>Finance officer</t>
  </si>
  <si>
    <t>Government relations officer</t>
  </si>
  <si>
    <t>Communications officer</t>
  </si>
  <si>
    <t>Research and data officer</t>
  </si>
  <si>
    <t>General counsel</t>
  </si>
  <si>
    <t>Information technology officer</t>
  </si>
  <si>
    <t>Development officer</t>
  </si>
  <si>
    <t>JOB TITLE</t>
  </si>
  <si>
    <t>SALARY ($)</t>
  </si>
  <si>
    <t>This section is for any comments regarding your responses to SENIOR LEADERSHIP.</t>
  </si>
  <si>
    <t>AGENCY FUNCTIONS</t>
  </si>
  <si>
    <t>Academic program review</t>
  </si>
  <si>
    <t>Academic program approval</t>
  </si>
  <si>
    <t>Academic planning</t>
  </si>
  <si>
    <t>Manage and operate academic policies or programs</t>
  </si>
  <si>
    <t>FUNCTION - ACADEMIC AFFAIRS</t>
  </si>
  <si>
    <t>FUNCTION - COMMUNICATIONS, COORDINATION, AND PLANNING</t>
  </si>
  <si>
    <t>Communications and government relations for higher education</t>
  </si>
  <si>
    <t>Coordination with departments of labor, workforce, and/or economic development</t>
  </si>
  <si>
    <t>Coordination with state K-12 activities</t>
  </si>
  <si>
    <t>Federal program administration</t>
  </si>
  <si>
    <t>Information technology coordination</t>
  </si>
  <si>
    <t>Legal services for institutions</t>
  </si>
  <si>
    <t>Manage and approve interstate compacts and reciprocity agreements</t>
  </si>
  <si>
    <t>Manage and operate programs for college access and success</t>
  </si>
  <si>
    <t>Mass communication with the public regarding state higher education agenda</t>
  </si>
  <si>
    <t>Operation/coordination of distance learning activities</t>
  </si>
  <si>
    <t>Serve as an advisor for higher education institution leaders</t>
  </si>
  <si>
    <t>Serve as an advisor to and respond to requests from state policy leaders</t>
  </si>
  <si>
    <t>State-level coordination</t>
  </si>
  <si>
    <t>State-level planning</t>
  </si>
  <si>
    <t>FUNCTION - INSTITUTIONAL OVERSIGHT AND REPORTING</t>
  </si>
  <si>
    <t>Adopt rules to regulate institutions of higher education</t>
  </si>
  <si>
    <t>Approval of new public campuses</t>
  </si>
  <si>
    <t>Institutional accountability</t>
  </si>
  <si>
    <t>Institutional mission approval</t>
  </si>
  <si>
    <t>Maintaining, collecting, coordinating, and reporting data on higher education</t>
  </si>
  <si>
    <t>Manage and report on accountability or performance measures</t>
  </si>
  <si>
    <t>Mergers, consolidations, and/or closures</t>
  </si>
  <si>
    <t>Oversee non-resident enrollment caps</t>
  </si>
  <si>
    <t>Collective bargaining</t>
  </si>
  <si>
    <t>Contracts, tenure decisions, personnel policies for institutions</t>
  </si>
  <si>
    <t>Presidential compensation approval</t>
  </si>
  <si>
    <t>Presidential evaluations</t>
  </si>
  <si>
    <t>Presidential searches</t>
  </si>
  <si>
    <t>FUNCTION - STAFFING AND PERSONNEL MATTERS</t>
  </si>
  <si>
    <t>FUNCTION - STATE BUDGETARY AND FISCAL POLICY</t>
  </si>
  <si>
    <t>This section is for any comments regarding your responses to AGENCY FUNCTIONS.</t>
  </si>
  <si>
    <t>SHEEO SALARY LAW</t>
  </si>
  <si>
    <t>SHEEO BENEFITS</t>
  </si>
  <si>
    <t>SHEEO HISPANIC</t>
  </si>
  <si>
    <t>SHEEO RACE</t>
  </si>
  <si>
    <t>SHEEO FIELD</t>
  </si>
  <si>
    <t>SHEEO HIGH DEGREE</t>
  </si>
  <si>
    <t>SHEEO PROGRAM</t>
  </si>
  <si>
    <t>HIGH BENEFITS</t>
  </si>
  <si>
    <t>LOW BENEFITS</t>
  </si>
  <si>
    <t>MEMBERSHIP SURVEY - FISCAL YEAR 2025</t>
  </si>
  <si>
    <t>Definitions of key terms and functions used throughout the survey.</t>
  </si>
  <si>
    <t>NUMBER OF INSTITUTIONS</t>
  </si>
  <si>
    <t>TYPE OF OVERSIGHT</t>
  </si>
  <si>
    <t>Public technical colleges</t>
  </si>
  <si>
    <t>Private nonprofit institutions</t>
  </si>
  <si>
    <t>Woman</t>
  </si>
  <si>
    <t>Staff FTE by gender.</t>
  </si>
  <si>
    <t>Another gender</t>
  </si>
  <si>
    <t>Man</t>
  </si>
  <si>
    <t>Please specify:</t>
  </si>
  <si>
    <t>Describe other SHEEO special benefits generally not provided to employees.</t>
  </si>
  <si>
    <t>Including bonuses and incentive pay or clarification of the above benefits.</t>
  </si>
  <si>
    <t>FUNDS EXPLAINED</t>
  </si>
  <si>
    <t>Includes bonuses and incentive pay or clarification of the above benefits.</t>
  </si>
  <si>
    <t>Proprietary/private career institutions</t>
  </si>
  <si>
    <t>Total Funds</t>
  </si>
  <si>
    <t>Total FTE</t>
  </si>
  <si>
    <t>Middle Eastern and North African </t>
  </si>
  <si>
    <t>GENDER</t>
  </si>
  <si>
    <t>ETHNICITY</t>
  </si>
  <si>
    <t>RACE (SELECT ALL THAT APPLY)</t>
  </si>
  <si>
    <t>Functions</t>
  </si>
  <si>
    <t>MEMBERSHIP SURVEY: DEFINITIONS</t>
  </si>
  <si>
    <r>
      <rPr>
        <b/>
        <sz val="12"/>
        <color theme="1"/>
        <rFont val="Calibri"/>
        <family val="2"/>
      </rPr>
      <t>Academic officer</t>
    </r>
    <r>
      <rPr>
        <sz val="12"/>
        <color theme="1"/>
        <rFont val="Calibri"/>
        <family val="2"/>
      </rPr>
      <t xml:space="preserve">
</t>
    </r>
    <r>
      <rPr>
        <i/>
        <sz val="12"/>
        <color theme="1"/>
        <rFont val="Calibri"/>
        <family val="2"/>
      </rPr>
      <t>Charged with leading, developing, and managing academic policies within the agency.</t>
    </r>
  </si>
  <si>
    <r>
      <rPr>
        <b/>
        <sz val="12"/>
        <color theme="1"/>
        <rFont val="Calibri"/>
        <family val="2"/>
      </rPr>
      <t>Finance officer</t>
    </r>
    <r>
      <rPr>
        <sz val="12"/>
        <color theme="1"/>
        <rFont val="Calibri"/>
        <family val="2"/>
      </rPr>
      <t xml:space="preserve">
</t>
    </r>
    <r>
      <rPr>
        <i/>
        <sz val="12"/>
        <color theme="1"/>
        <rFont val="Calibri"/>
        <family val="2"/>
      </rPr>
      <t>Charged with leading, developing, and managing finances and fiscal policy within the agency.</t>
    </r>
  </si>
  <si>
    <r>
      <rPr>
        <b/>
        <sz val="12"/>
        <color theme="1"/>
        <rFont val="Calibri"/>
        <family val="2"/>
      </rPr>
      <t>Government relations officer</t>
    </r>
    <r>
      <rPr>
        <sz val="12"/>
        <color theme="1"/>
        <rFont val="Calibri"/>
        <family val="2"/>
      </rPr>
      <t xml:space="preserve">
</t>
    </r>
    <r>
      <rPr>
        <i/>
        <sz val="12"/>
        <color theme="1"/>
        <rFont val="Calibri"/>
        <family val="2"/>
      </rPr>
      <t>Charged with leading government relations for an agency.</t>
    </r>
  </si>
  <si>
    <r>
      <rPr>
        <b/>
        <sz val="12"/>
        <color theme="1"/>
        <rFont val="Calibri"/>
        <family val="2"/>
      </rPr>
      <t>Communications officer</t>
    </r>
    <r>
      <rPr>
        <sz val="12"/>
        <color theme="1"/>
        <rFont val="Calibri"/>
        <family val="2"/>
      </rPr>
      <t xml:space="preserve">
</t>
    </r>
    <r>
      <rPr>
        <i/>
        <sz val="12"/>
        <color theme="1"/>
        <rFont val="Calibri"/>
        <family val="2"/>
      </rPr>
      <t>Charged with leading and managing the agency’s communications.</t>
    </r>
  </si>
  <si>
    <r>
      <rPr>
        <b/>
        <sz val="12"/>
        <color theme="1"/>
        <rFont val="Calibri"/>
        <family val="2"/>
      </rPr>
      <t>Research and data officer</t>
    </r>
    <r>
      <rPr>
        <sz val="12"/>
        <color theme="1"/>
        <rFont val="Calibri"/>
        <family val="2"/>
      </rPr>
      <t xml:space="preserve">
</t>
    </r>
    <r>
      <rPr>
        <i/>
        <sz val="12"/>
        <color theme="1"/>
        <rFont val="Calibri"/>
        <family val="2"/>
      </rPr>
      <t>Charged with leading and managing the agency’s research and/or data work.</t>
    </r>
  </si>
  <si>
    <r>
      <rPr>
        <b/>
        <sz val="12"/>
        <color theme="1"/>
        <rFont val="Calibri"/>
        <family val="2"/>
      </rPr>
      <t>General counsel</t>
    </r>
    <r>
      <rPr>
        <sz val="12"/>
        <color theme="1"/>
        <rFont val="Calibri"/>
        <family val="2"/>
      </rPr>
      <t xml:space="preserve">
</t>
    </r>
    <r>
      <rPr>
        <i/>
        <sz val="12"/>
        <color theme="1"/>
        <rFont val="Calibri"/>
        <family val="2"/>
      </rPr>
      <t>Charged with leading the agency’s legal work.</t>
    </r>
  </si>
  <si>
    <r>
      <rPr>
        <b/>
        <sz val="12"/>
        <color theme="1"/>
        <rFont val="Calibri"/>
        <family val="2"/>
      </rPr>
      <t>Information technology officer</t>
    </r>
    <r>
      <rPr>
        <sz val="12"/>
        <color theme="1"/>
        <rFont val="Calibri"/>
        <family val="2"/>
      </rPr>
      <t xml:space="preserve">
</t>
    </r>
    <r>
      <rPr>
        <i/>
        <sz val="12"/>
        <color theme="1"/>
        <rFont val="Calibri"/>
        <family val="2"/>
      </rPr>
      <t>Charged with leading the agency’s information technology work.</t>
    </r>
  </si>
  <si>
    <r>
      <rPr>
        <b/>
        <sz val="12"/>
        <color theme="1"/>
        <rFont val="Calibri"/>
        <family val="2"/>
      </rPr>
      <t>Development officer</t>
    </r>
    <r>
      <rPr>
        <sz val="12"/>
        <color theme="1"/>
        <rFont val="Calibri"/>
        <family val="2"/>
      </rPr>
      <t xml:space="preserve">
</t>
    </r>
    <r>
      <rPr>
        <i/>
        <sz val="12"/>
        <color theme="1"/>
        <rFont val="Calibri"/>
        <family val="2"/>
      </rPr>
      <t>Charged with leading the agency’s advancement and fundraising.</t>
    </r>
  </si>
  <si>
    <t>Additional Senior Leadership Position</t>
  </si>
  <si>
    <t xml:space="preserve"> </t>
  </si>
  <si>
    <t>-- Select --</t>
  </si>
  <si>
    <t xml:space="preserve">  </t>
  </si>
  <si>
    <r>
      <t xml:space="preserve">Salary of the </t>
    </r>
    <r>
      <rPr>
        <b/>
        <u/>
        <sz val="12"/>
        <color theme="1"/>
        <rFont val="Calibri"/>
        <family val="2"/>
      </rPr>
      <t>highest</t>
    </r>
    <r>
      <rPr>
        <b/>
        <sz val="12"/>
        <color theme="1"/>
        <rFont val="Calibri"/>
        <family val="2"/>
      </rPr>
      <t>-paid public institution president or executive officer.</t>
    </r>
  </si>
  <si>
    <r>
      <t xml:space="preserve">Salary of the </t>
    </r>
    <r>
      <rPr>
        <b/>
        <u/>
        <sz val="12"/>
        <color theme="1"/>
        <rFont val="Calibri"/>
        <family val="2"/>
      </rPr>
      <t>lowest</t>
    </r>
    <r>
      <rPr>
        <b/>
        <sz val="12"/>
        <color theme="1"/>
        <rFont val="Calibri"/>
        <family val="2"/>
      </rPr>
      <t>-paid public institution president or executive officer.</t>
    </r>
  </si>
  <si>
    <t>SHEEO GENDER</t>
  </si>
  <si>
    <t>STAFF FTE GENDER</t>
  </si>
  <si>
    <t>JUMP TO SECTION</t>
  </si>
  <si>
    <t>SELECT ALL THAT APPLY</t>
  </si>
  <si>
    <t>Gender of the SHEEO.</t>
  </si>
  <si>
    <r>
      <t xml:space="preserve">Does the </t>
    </r>
    <r>
      <rPr>
        <b/>
        <u/>
        <sz val="12"/>
        <color theme="1"/>
        <rFont val="Calibri"/>
        <family val="2"/>
      </rPr>
      <t>highest</t>
    </r>
    <r>
      <rPr>
        <b/>
        <sz val="12"/>
        <color theme="1"/>
        <rFont val="Calibri"/>
        <family val="2"/>
      </rPr>
      <t>-paid public institution president or executive officer have any of the following benefits?</t>
    </r>
  </si>
  <si>
    <r>
      <t xml:space="preserve">Does the </t>
    </r>
    <r>
      <rPr>
        <b/>
        <u/>
        <sz val="12"/>
        <color theme="1"/>
        <rFont val="Calibri"/>
        <family val="2"/>
      </rPr>
      <t>lowest</t>
    </r>
    <r>
      <rPr>
        <b/>
        <sz val="12"/>
        <color theme="1"/>
        <rFont val="Calibri"/>
        <family val="2"/>
      </rPr>
      <t>-paid public institution president or executive officer have any of the following benefits?</t>
    </r>
  </si>
  <si>
    <t>In what program category did the SHEEO earn their highest level of education?</t>
  </si>
  <si>
    <t>RESPONDENT 3</t>
  </si>
  <si>
    <t>YES</t>
  </si>
  <si>
    <t>NO</t>
  </si>
  <si>
    <t>NOTES</t>
  </si>
  <si>
    <t>Another race and/or ethnicity (#)</t>
  </si>
  <si>
    <t>Another gender (#)</t>
  </si>
  <si>
    <t>AMOUNT ($)</t>
  </si>
  <si>
    <t>FTE (#)</t>
  </si>
  <si>
    <t>POSITION STATUS</t>
  </si>
  <si>
    <t>These could be any clarifications that add further context or address a major change between years.</t>
  </si>
  <si>
    <t>NOTES/SPECIFY</t>
  </si>
  <si>
    <t>Membership/Policy Association</t>
  </si>
  <si>
    <t>Governing boards/agencies have direct control and authority over public higher education institutions. They typically operate as boards or commissions with responsibility for budgeting, academic programs, and personnel decisions.</t>
  </si>
  <si>
    <t>Coordinating boards/agencies provide statewide oversight and strategic direction without direct control over institutional operations. They work to align institutional goals with state priorities and ensure collaboration among institutions.</t>
  </si>
  <si>
    <t>Governing Board/Agency</t>
  </si>
  <si>
    <t>Coordinating Board/Agency</t>
  </si>
  <si>
    <t>Policy/Service Agency</t>
  </si>
  <si>
    <t>Agency Information</t>
  </si>
  <si>
    <t>SURVEY SECTION</t>
  </si>
  <si>
    <t>QUESTION</t>
  </si>
  <si>
    <t>TERM</t>
  </si>
  <si>
    <t>DEFINTION</t>
  </si>
  <si>
    <t>Authorization/Certification/Licensure</t>
  </si>
  <si>
    <t>Organizations that represent groups of institutions (e.g., community colleges or state universities) to provide advocacy, coordination, and policy guidance.</t>
  </si>
  <si>
    <t>Oversight focused on approving private higher education institutions to operate and/or offer degrees within the state.</t>
  </si>
  <si>
    <t>SPECIFY GENDER
(IF APPLICABLE)</t>
  </si>
  <si>
    <t>HISPANIC OR LATINO ORIGIN</t>
  </si>
  <si>
    <t>AMERICAN INDIAN OR ALASKA NATIVE</t>
  </si>
  <si>
    <t>ASIAN OR ASIAN AMERICAN</t>
  </si>
  <si>
    <t>BLACK OR AFRICAN AMERICAN</t>
  </si>
  <si>
    <t>MIDDLE EASTERN AND NORTH AFRICAN</t>
  </si>
  <si>
    <t>NATIVE HAWAIIAN OR OTHER PACIFIC ISLANDER</t>
  </si>
  <si>
    <t>WHITE</t>
  </si>
  <si>
    <t>ANOTHER RACE</t>
  </si>
  <si>
    <t>SPECIFY RACE 
(IF APPLICABLE)</t>
  </si>
  <si>
    <t>UNKNOWN OR NON-REPORTING</t>
  </si>
  <si>
    <t>Administration of student grant programs</t>
  </si>
  <si>
    <t>Administration of student loan programs</t>
  </si>
  <si>
    <t>Allocation of state higher education appropriations to institutions</t>
  </si>
  <si>
    <t>Approve or administer institutional bonds</t>
  </si>
  <si>
    <t>Auditing institutional expenditures and compliance with state law</t>
  </si>
  <si>
    <t>Budgeting and fiscal policy analysis for higher education</t>
  </si>
  <si>
    <t>Capital project approval</t>
  </si>
  <si>
    <t>Capital project funding approval</t>
  </si>
  <si>
    <t>Capital project implementation</t>
  </si>
  <si>
    <t>Capital project planning</t>
  </si>
  <si>
    <t>Grant program administration</t>
  </si>
  <si>
    <t>Oversee residency requirements for tuition purposes</t>
  </si>
  <si>
    <t>Submission of consolidated higher education budget recommendations to the governor and/or legislature</t>
  </si>
  <si>
    <t>Tuition-setting authority</t>
  </si>
  <si>
    <t>This section is for any comments regarding your responses to AGENCY INFORMATION.</t>
  </si>
  <si>
    <t>ACADEMIC AFFAIRS</t>
  </si>
  <si>
    <t>COMMUNICATIONS, COORDINATION, AND PLANNING</t>
  </si>
  <si>
    <t>INSTITUTIONAL OVERSIGHT AND REPORTING</t>
  </si>
  <si>
    <t>STAFFING AND PERSONNEL MATTERS</t>
  </si>
  <si>
    <t>STATE BUDGETARY AND FISCAL POLICY</t>
  </si>
  <si>
    <r>
      <t xml:space="preserve">FY 2025 </t>
    </r>
    <r>
      <rPr>
        <i/>
        <sz val="12"/>
        <rFont val="Calibri"/>
        <family val="2"/>
      </rPr>
      <t>Membership Survey</t>
    </r>
    <r>
      <rPr>
        <sz val="12"/>
        <rFont val="Calibri"/>
        <family val="2"/>
      </rPr>
      <t xml:space="preserve"> to be completed by the agency by </t>
    </r>
    <r>
      <rPr>
        <b/>
        <sz val="12"/>
        <rFont val="Calibri"/>
        <family val="2"/>
      </rPr>
      <t>COB Friday, February 14, 2025</t>
    </r>
    <r>
      <rPr>
        <sz val="12"/>
        <rFont val="Calibri"/>
        <family val="2"/>
      </rPr>
      <t>.</t>
    </r>
  </si>
  <si>
    <r>
      <t>For questions or technical assistance, please contact Brenna Mathews, Administrative Coordinator (</t>
    </r>
    <r>
      <rPr>
        <b/>
        <sz val="12"/>
        <color theme="4"/>
        <rFont val="Calibri"/>
        <family val="2"/>
      </rPr>
      <t>bmathews@sheeo.org</t>
    </r>
    <r>
      <rPr>
        <sz val="12"/>
        <rFont val="Calibri"/>
        <family val="2"/>
      </rPr>
      <t>).</t>
    </r>
  </si>
  <si>
    <t>Please report in alignment with (or as close to) the start of your agency's designated fiscal year starting in 2024 and ending in 2025 (e.g. July 1, 2024). Due to the timing of this survey, SHEEO seeks budget estimates, not actual budgets.</t>
  </si>
  <si>
    <r>
      <rPr>
        <sz val="12"/>
        <color theme="1"/>
        <rFont val="Calibri"/>
        <family val="2"/>
      </rPr>
      <t xml:space="preserve">Welcome to the fiscal year (FY) 2025 SHEEO Membership Survey, the latest in a continuing series regarding SHEEO agency resources, staff, functions, and compensation of senior leadership. SHEEO agencies are responsible for the governance, coordination, and/or planning of higher education in their respective states or territories. This survey is the primary source for the Salary Survey, which provides decision-makers with comparative information regarding compensation for SHEEOs and their senior staff. It also serves as a data gathering tool to assist us in our research efforts and in our efforts to advise SHEEOs and their leadership teams as they consider the resources and functions of their organizations. SHEEO will publish all non-salary data at the state and agency levels in our Agency Profiles dashboard, data download, and other resources at </t>
    </r>
    <r>
      <rPr>
        <b/>
        <sz val="12"/>
        <color theme="10"/>
        <rFont val="Calibri"/>
        <family val="2"/>
      </rPr>
      <t>sheeo.org/project/membership-survey</t>
    </r>
    <r>
      <rPr>
        <sz val="12"/>
        <color theme="1"/>
        <rFont val="Calibri"/>
        <family val="2"/>
      </rPr>
      <t>.</t>
    </r>
  </si>
  <si>
    <t>Full and legal name of SHEEO agency.</t>
  </si>
  <si>
    <t>Referred to as “agency” moving forward.</t>
  </si>
  <si>
    <t>Other</t>
  </si>
  <si>
    <t>Survey respondent information.</t>
  </si>
  <si>
    <t>Respondents will receive all communication regarding survey deadline reminders, questions about survey responses, and downstream reporting. Note that the SHEEO, any SHEEO delegates, and executive assistant may be contacted regarding survey deadlines and downstream reporting.</t>
  </si>
  <si>
    <t>Public institutions and type of oversight.</t>
  </si>
  <si>
    <r>
      <rPr>
        <i/>
        <sz val="12"/>
        <color theme="1"/>
        <rFont val="Calibri"/>
        <family val="2"/>
      </rPr>
      <t>Why SHEEO collects this:</t>
    </r>
    <r>
      <rPr>
        <sz val="12"/>
        <color theme="1"/>
        <rFont val="Calibri"/>
        <family val="2"/>
      </rPr>
      <t xml:space="preserve"> This question aims to capture the nuanced relationships between SHEEO agencies and public institutions, as agencies may provide different types of oversight depending on the institution type. Understanding these distinctions helps clarify the scope and focus of the agency's role in supporting public higher education.</t>
    </r>
  </si>
  <si>
    <t>Public four-year institutions</t>
  </si>
  <si>
    <t>Public two-year colleges and/or public junior colleges</t>
  </si>
  <si>
    <t>Other public institution type</t>
  </si>
  <si>
    <t>Other private institution type</t>
  </si>
  <si>
    <t>SARA institutions</t>
  </si>
  <si>
    <t>Private institutions and type of oversight.</t>
  </si>
  <si>
    <t>Agency operating budget.</t>
  </si>
  <si>
    <t>State funds (e.g., general fund, one-time allocation)</t>
  </si>
  <si>
    <t>Private funds (e.g., Lumina grant)</t>
  </si>
  <si>
    <t>Federal funds (e.g., GEAR UP grant)</t>
  </si>
  <si>
    <t>Other funds (e.g., percentage of tuition revenue)</t>
  </si>
  <si>
    <t>Uncategorizable funds (e.g., breakout not available)</t>
  </si>
  <si>
    <t>State appropriations for institutions.</t>
  </si>
  <si>
    <t xml:space="preserve">Estimate of state-funded allocations and appropriations to all institutions that your agency governs and/or coordinates.
(+) Include all institutional operating appropriations that pass through your agency and any state funding appropriated directly to institutions. 
(-) Exclude funds reported in agency operating budget. Exclude any funds for tuition and fees, financial aid, and other revenue monies associated with students. 
Intended use is for analysis of peer agencies.  </t>
  </si>
  <si>
    <t>Additional funds only administered by the agency.</t>
  </si>
  <si>
    <t xml:space="preserve">Staff FTE count for all staff positions paid through the operating budget, including professional and support staff, part-time, contract- or grant-funded, and student employees.
(+) Include professional and support staff, part-time, contract- or grant-funded, and student employees. Include any funded but vacant positions.
(-) Exclude institutional staff and unfunded positions. </t>
  </si>
  <si>
    <t>Staff FTE in the agency.</t>
  </si>
  <si>
    <t>Note that the prepopulated SHEEO agency name, state or territory, and governance type aligns with our posted member list on the SHEEO website. The agency name will match or be an abbreviated version. If you believe this information needs to be modified, please contact Brenna Mathews (bmathews@sheeo.org) to begin the conversation.</t>
  </si>
  <si>
    <t>NEW</t>
  </si>
  <si>
    <t>Multiracial</t>
  </si>
  <si>
    <t>Should sum to the Staff FTE above. Decimal values are accepted (e.g., 1.5).</t>
  </si>
  <si>
    <r>
      <t xml:space="preserve">The operating budget for the agency is the financial plan that includes expected revenue and covers expenses for the given fiscal year. This budget should account for all activities and missions of the agency (not the institutions), </t>
    </r>
    <r>
      <rPr>
        <b/>
        <sz val="12"/>
        <color theme="5"/>
        <rFont val="Calibri"/>
        <family val="2"/>
      </rPr>
      <t>which may include</t>
    </r>
    <r>
      <rPr>
        <sz val="12"/>
        <color theme="1"/>
        <rFont val="Calibri"/>
        <family val="2"/>
      </rPr>
      <t xml:space="preserve"> workforce development and promoting economic opportunities. 
(+) Include all sources of funds, not just the general fund. Include funding for salaries, benefits, supplies/equipment, and program operation &amp; grant administration costs managed by the agency. 
(-) Exclude pass-through funds to institutions for institutional operations or services, pass-through funds to other state agencies, and financial aid awards to students or campuses. 
If unable to parse out part or all of the budget by funding source, enter the remaining amount into uncategorizable funds. 
Lastly, describe what each funding source consists of. Consider including line items for improved transparency, traceability, and clarity.</t>
    </r>
  </si>
  <si>
    <t>These could be any clarifications that add further context (e.g., including resources supporting workforce development and promoting economic opportunities) or address a major change between years.</t>
  </si>
  <si>
    <t>Another position or body</t>
  </si>
  <si>
    <t>Was the SHEEO serving in an interim role at the beginning of the fiscal year?</t>
  </si>
  <si>
    <t>Women</t>
  </si>
  <si>
    <t>Men</t>
  </si>
  <si>
    <t>Another race</t>
  </si>
  <si>
    <t>Other career field</t>
  </si>
  <si>
    <t>Other level of education</t>
  </si>
  <si>
    <t>Other program category</t>
  </si>
  <si>
    <t>The SHEEO is the executive officer within your agency who oversees higher education. Please report on the individual who was in the SHEEO role at the start of the fiscal year.</t>
  </si>
  <si>
    <t>POSITION</t>
  </si>
  <si>
    <t>Please report on the individuals who were in these senior leadership positions at the start of the fiscal year.</t>
  </si>
  <si>
    <t>For each position, indicate its status (filled, interim, vacant, or no position) and provide relevant notes (e.g., explanations of vacancy/interim status, removal of position, etc.). If the position is filled or interim, please provide the employment details (job title and salary).
To ensure consistency, align the listed positions with your agency's structure, even if they do not represent a full FTE. Use the descriptions provided to match your unique positions with those listed.</t>
  </si>
  <si>
    <t>Senior leadership positions in your agency - overview.</t>
  </si>
  <si>
    <t>Senior leadership positions in your agency - demographics.</t>
  </si>
  <si>
    <t>For filled and interim positions, please provide the gender, race, and Hispanic or Latino origin or descent of each individual.</t>
  </si>
  <si>
    <t>For example, an agency may only have one individual charged with communications and government relations duties. In this case, please duplicate individual information in both positions across the senior leadership grids.</t>
  </si>
  <si>
    <t>Describe any scenario(s) where one staff member is assigned to multiple senior leadership positions from the list above.</t>
  </si>
  <si>
    <t>For example, chief of staff, workforce/economic development officer, human resources officer, director of operations, chief operating officer, student success officer, etc. Include position status, job title, salary, and any relevant notes.</t>
  </si>
  <si>
    <t>Additional senior leadership positions - demographics.</t>
  </si>
  <si>
    <t>Additional senior leadership positions - overview.</t>
  </si>
  <si>
    <t>In this section, please select all the functions your agency performs. Definitions for each function are available on the 'Definitions' sheet and will also appear as tooltips when you click on the information icon next to the corresponding cells.</t>
  </si>
  <si>
    <t>This section is for any outstanding comments or final feedback regarding this survey and/or your responses.</t>
  </si>
  <si>
    <t>For each public institution type, please indicate how many institutions your agency oversees and select the primary type of oversight your agency provides (governing, coordinating, policy/service, membership/policy association). If your agency does not have oversight responsibilities or functions for these institutions, please enter 0 for the number of institutions and select N/A for the type of oversight.</t>
  </si>
  <si>
    <t>For each type of private institution, please indicate how many institutions your agency oversees and select the primary type(s) of oversight your agency provides (authorization/certification, financial aid, other, N/A). If your agency does not have oversight responsibilities or functions for these institutions, please enter 0 for the number of institutions and select N/A for the type of oversight. If your agency provides multiple types of oversight, select "Multiple" and specify the details in the notes (e.g., financial aid and authorization).</t>
  </si>
  <si>
    <t>Program review refers to the assessment, evaluation, or review of existing academic programs. This includes any formal evaluation process that assesses the quality, effectiveness, productivity, relevance, or termination of academic programs offered by institutions of higher education.</t>
  </si>
  <si>
    <t>Program approval involves making determinations about proposed academic programs. Formal process approving or denying whether an institution can establish a new academic program or make significant changes to an existing one.</t>
  </si>
  <si>
    <t>Degree and credential approval</t>
  </si>
  <si>
    <t>Sets rules and guidelines for and/or proceeds with the granting or conferring of academic degrees and credentials by institutions.</t>
  </si>
  <si>
    <t>Develops, oversees, or administers academic policies and programs to ensure effective, compliant, and responsive educational offerings.</t>
  </si>
  <si>
    <t>Conducts communications and government relations to support the needs of the higher education system, its institutions, and students.</t>
  </si>
  <si>
    <t>Collaborates with labor, workforce, and/or economic development departments to support shared goals or higher education initiatives and priorities.</t>
  </si>
  <si>
    <t>Collaborates with K-12 agency (Department of Education) to support shared educational goals or higher education initiatives and priorities.</t>
  </si>
  <si>
    <t>Management and oversight of federal funding programs and initiatives (e.g., GEAR UP, Perkins).</t>
  </si>
  <si>
    <t>Provides legal services to support institutions' compliance and governance needs.</t>
  </si>
  <si>
    <t>Manages and approves interstate compacts and reciprocity agreements (e.g., SARA).</t>
  </si>
  <si>
    <t>Develops, oversees, or administers programs that promote college entry and completion to support student achievement.</t>
  </si>
  <si>
    <t>Coordinates or oversees public communication efforts to promote the state higher education agenda and priorities.</t>
  </si>
  <si>
    <t>Operates, coordinates, or administers distance learning activities and programs.</t>
  </si>
  <si>
    <t>Coordination, management, and organization of resources, stakeholders, and activities across various state entities and institutions.</t>
  </si>
  <si>
    <t>Oversees development of policies, goals, and initiatives that guide the direction of state education systems and other areas.</t>
  </si>
  <si>
    <t>Advises higher education institution leaders to support informed decision-making and strategic planning.</t>
  </si>
  <si>
    <t>Advises and responds to state policy leaders (e.g., governor, legislature) to inform policy development, fulfill requests, and address higher education priorities.</t>
  </si>
  <si>
    <t>Create and implement regulations for the operation, administration, and academic standards of institutions.</t>
  </si>
  <si>
    <t>Approves the establishment of new public campuses.</t>
  </si>
  <si>
    <t>Granting authority for awarding credentials or operating authority to private institutions</t>
  </si>
  <si>
    <t>Grants authority or approval for private institutions to award credentials or operate within the state.</t>
  </si>
  <si>
    <t>Set mechanisms and processes that hold institutions responsible for their performance, practices, and outcomes.</t>
  </si>
  <si>
    <t>Approves institutional missions.</t>
  </si>
  <si>
    <t>Maintains, collects, coordinates, and reports data on higher education to support informed decision-making and policy development.</t>
  </si>
  <si>
    <t>Manages and reports on accountability and/or performance measures for the system and/or institutions.</t>
  </si>
  <si>
    <t>Oversees and coordinates mergers, consolidations, and closures of higher education institutions.</t>
  </si>
  <si>
    <t>Oversees limits on non-resident enrollment.</t>
  </si>
  <si>
    <t>Lead or participate in the process through which employees of institutions negotiate with their employers (e.g., institutions, campuses) on matters such as wages, benefits, working conditions, and other employment-related issues.</t>
  </si>
  <si>
    <t>Oversees, manages, or administers contracts, tenure decisions, and/or personnel policies for institutions.</t>
  </si>
  <si>
    <t>Human resources administration for institutions (e.g., payroll, benefits, etc.)</t>
  </si>
  <si>
    <t>Manages human resources administration for institutions, including payroll, benefits, and related services.</t>
  </si>
  <si>
    <t>Approves compensation for institutional presidents.</t>
  </si>
  <si>
    <t>Conducts evaluations of institutional presidents.</t>
  </si>
  <si>
    <t>Lead or participate in searches for institutional presidents.</t>
  </si>
  <si>
    <t>Professional development or training programs for agency board members</t>
  </si>
  <si>
    <t>Designs, manages, or facilitates professional development or training programs for agency board members.</t>
  </si>
  <si>
    <t>Administers, manages and/or oversees state student grant programs.</t>
  </si>
  <si>
    <t>Administers state student loan programs.</t>
  </si>
  <si>
    <t>Responsible for allocating state higher education funding to institutions.</t>
  </si>
  <si>
    <t>Approves or oversees the administration of institutional bonds.</t>
  </si>
  <si>
    <t>Audits institutional expenditures to ensure compliance with state laws and regulations.</t>
  </si>
  <si>
    <t>Conducts budgeting and fiscal policy analysis to guide financial planning and decision-making for higher education.</t>
  </si>
  <si>
    <t>Grant authorization to proceed with the planning and execution of capital projects.</t>
  </si>
  <si>
    <t>Approves funding for capital projects to be implemented (e.g., authorizing institutions to enter public-private partnerships, issue bonds, etc.).</t>
  </si>
  <si>
    <t>Leads or participates in execution of construction or renovation activities according to project plan (e.g., vendor selection, negotiate contracts).</t>
  </si>
  <si>
    <t>Responsible for developing a capital plan for higher education.</t>
  </si>
  <si>
    <t>Manages and oversees the administration of state grant programs (non-student financial aid).</t>
  </si>
  <si>
    <t>Oversees residency requirements to determine eligibility for tuition rates.</t>
  </si>
  <si>
    <t>Prepares and submits consolidated higher education budget recommendations to the governor and/or legislature for funding consideration.</t>
  </si>
  <si>
    <t>Holds authority to set tuition rates for public higher education institutions.</t>
  </si>
  <si>
    <t>Policy/service agencies (also referred to as planning agencies) focus on strategic planning and policy development for higher education at the state level, including servicing financial aid, private higher education authorization, data services. They typically have limited insitutional operational authority and act as advisors or facilitators for broader educational goals.</t>
  </si>
  <si>
    <t>Coordinating/policy</t>
  </si>
  <si>
    <t>Governing</t>
  </si>
  <si>
    <t>3;5</t>
  </si>
  <si>
    <t>Formal process of designing, organizing, and/or coordinating the implementation of academic programs, courses, and resources to meet the state's educational and workforce goals. Generally, this is the initial step prior to academic program approval and review.</t>
  </si>
  <si>
    <t>Strategic alignment, maintenance, and/or management of IT resources and services to support system and institution's academic and administrative goals.</t>
  </si>
  <si>
    <t>FY 2025 MEMBERSHIP SURVEY COLLECTION TOOL</t>
  </si>
  <si>
    <t>Use the 'Validation Report' to review any identified anomalies that SHEEO staff may reach out and ask about.</t>
  </si>
  <si>
    <r>
      <rPr>
        <i/>
        <sz val="12"/>
        <color theme="1"/>
        <rFont val="Calibri"/>
        <family val="2"/>
      </rPr>
      <t>Why SHEEO collects this:</t>
    </r>
    <r>
      <rPr>
        <sz val="12"/>
        <color theme="1"/>
        <rFont val="Calibri"/>
        <family val="2"/>
      </rPr>
      <t xml:space="preserve"> This question seeks to explore the nature of SHEEO agencies' oversight of private institutions and SARA institutions. By understanding these relationships, we can better define the agency's role and its involvement in overseeing various private higher education institutions and better understand the full oversight and coordinating activities of </t>
    </r>
  </si>
  <si>
    <r>
      <rPr>
        <b/>
        <sz val="12"/>
        <color theme="1"/>
        <rFont val="Calibri"/>
        <family val="2"/>
      </rPr>
      <t>Due by COB Friday, February 14, 2025. 
Survey Information</t>
    </r>
    <r>
      <rPr>
        <sz val="12"/>
        <color theme="1"/>
        <rFont val="Calibri"/>
        <family val="2"/>
      </rPr>
      <t xml:space="preserve">
The following survey collection tool offers real-time survey validations to guide you through your efforts. 
As with years past, SHEEO will share mutual member data with the National Association of System Heads. Neither association will publicize the salary and compensation information beyond their membership. SHEEO will further discourage salary information use for inappropriate comparative analysis. 
Use the 'Validation Report' to review any identified anomalies that SHEEO staff may reach out and ask about.
Contact Brenna Mathews (bmathews@sheeo.org) with any clarifying questions, technical assistance, or suggested guidelines for your agency’s context.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</si>
</sst>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6" formatCode="&quot;$&quot;#,##0"/>
  </numFmts>
  <fonts count="40" x14ac:knownFonts="1">
    <font>
      <sz val="11"/>
      <name val="Calibri"/>
    </font>
    <font>
      <sz val="11"/>
      <color theme="1"/>
      <name val="Museo Sans 300"/>
      <family val="2"/>
      <scheme val="minor"/>
    </font>
    <font>
      <sz val="11"/>
      <color theme="1"/>
      <name val="Museo Sans 300"/>
      <family val="2"/>
      <scheme val="minor"/>
    </font>
    <font>
      <sz val="11"/>
      <name val="Calibri"/>
      <family val="2"/>
    </font>
    <font>
      <sz val="8"/>
      <name val="Calibri"/>
      <family val="2"/>
    </font>
    <font>
      <b/>
      <sz val="11"/>
      <name val="Calibri"/>
      <family val="2"/>
    </font>
    <font>
      <sz val="10"/>
      <name val="Arial"/>
      <family val="2"/>
    </font>
    <font>
      <b/>
      <sz val="16"/>
      <name val="Calibri"/>
      <family val="2"/>
    </font>
    <font>
      <b/>
      <sz val="16"/>
      <color theme="4"/>
      <name val="Calibri"/>
      <family val="2"/>
    </font>
    <font>
      <sz val="10"/>
      <name val="Arial"/>
      <family val="2"/>
    </font>
    <font>
      <u/>
      <sz val="10"/>
      <color theme="10"/>
      <name val="Arial"/>
      <family val="2"/>
    </font>
    <font>
      <sz val="12"/>
      <name val="Calibri"/>
      <family val="2"/>
    </font>
    <font>
      <b/>
      <sz val="18"/>
      <color theme="5"/>
      <name val="Calibri"/>
      <family val="2"/>
    </font>
    <font>
      <b/>
      <sz val="22"/>
      <color theme="5"/>
      <name val="Calibri"/>
      <family val="2"/>
    </font>
    <font>
      <b/>
      <sz val="12"/>
      <name val="Calibri"/>
      <family val="2"/>
    </font>
    <font>
      <sz val="12"/>
      <color rgb="FF008982"/>
      <name val="Calibri"/>
      <family val="2"/>
    </font>
    <font>
      <b/>
      <sz val="12"/>
      <color theme="0"/>
      <name val="Calibri"/>
      <family val="2"/>
    </font>
    <font>
      <sz val="12"/>
      <color theme="1"/>
      <name val="Calibri"/>
      <family val="2"/>
    </font>
    <font>
      <sz val="14"/>
      <name val="Calibri"/>
      <family val="2"/>
    </font>
    <font>
      <b/>
      <sz val="14"/>
      <color theme="1"/>
      <name val="Calibri"/>
      <family val="2"/>
    </font>
    <font>
      <sz val="11"/>
      <color indexed="8"/>
      <name val="Museo Sans 300"/>
      <family val="2"/>
      <scheme val="minor"/>
    </font>
    <font>
      <sz val="12"/>
      <color theme="4"/>
      <name val="Calibri"/>
      <family val="2"/>
    </font>
    <font>
      <sz val="12"/>
      <color theme="3"/>
      <name val="Calibri"/>
      <family val="2"/>
    </font>
    <font>
      <b/>
      <sz val="12"/>
      <color theme="9"/>
      <name val="Calibri"/>
      <family val="2"/>
    </font>
    <font>
      <b/>
      <sz val="12"/>
      <color rgb="FFFF0000"/>
      <name val="Calibri"/>
      <family val="2"/>
    </font>
    <font>
      <b/>
      <sz val="12"/>
      <color theme="4"/>
      <name val="Calibri"/>
      <family val="2"/>
    </font>
    <font>
      <sz val="14"/>
      <color theme="1"/>
      <name val="Calibri"/>
      <family val="2"/>
    </font>
    <font>
      <b/>
      <u/>
      <sz val="12"/>
      <color theme="10"/>
      <name val="Calibri"/>
      <family val="2"/>
    </font>
    <font>
      <sz val="11"/>
      <color theme="1"/>
      <name val="Calibri"/>
      <family val="2"/>
    </font>
    <font>
      <b/>
      <sz val="12"/>
      <color theme="1"/>
      <name val="Calibri"/>
      <family val="2"/>
    </font>
    <font>
      <b/>
      <sz val="11"/>
      <color theme="4"/>
      <name val="Calibri"/>
      <family val="2"/>
    </font>
    <font>
      <sz val="11"/>
      <color theme="9"/>
      <name val="Calibri"/>
      <family val="2"/>
    </font>
    <font>
      <i/>
      <sz val="12"/>
      <color theme="1"/>
      <name val="Calibri"/>
      <family val="2"/>
    </font>
    <font>
      <i/>
      <sz val="12"/>
      <name val="Calibri"/>
      <family val="2"/>
    </font>
    <font>
      <i/>
      <u/>
      <sz val="12"/>
      <color theme="3"/>
      <name val="Calibri"/>
      <family val="2"/>
    </font>
    <font>
      <strike/>
      <sz val="12"/>
      <name val="Calibri"/>
      <family val="2"/>
    </font>
    <font>
      <b/>
      <u/>
      <sz val="12"/>
      <color theme="1"/>
      <name val="Calibri"/>
      <family val="2"/>
    </font>
    <font>
      <sz val="12"/>
      <color theme="9"/>
      <name val="Calibri"/>
      <family val="2"/>
    </font>
    <font>
      <b/>
      <sz val="12"/>
      <color theme="10"/>
      <name val="Calibri"/>
      <family val="2"/>
    </font>
    <font>
      <b/>
      <sz val="12"/>
      <color theme="5"/>
      <name val="Calibri"/>
      <family val="2"/>
    </font>
  </fonts>
  <fills count="5">
    <fill>
      <patternFill patternType="none"/>
    </fill>
    <fill>
      <patternFill patternType="gray125"/>
    </fill>
    <fill>
      <patternFill patternType="solid">
        <fgColor theme="4"/>
        <bgColor indexed="64"/>
      </patternFill>
    </fill>
    <fill>
      <patternFill patternType="solid">
        <fgColor theme="0" tint="-0.14999847407452621"/>
        <bgColor theme="0" tint="-0.14999847407452621"/>
      </patternFill>
    </fill>
    <fill>
      <patternFill patternType="solid">
        <fgColor theme="4"/>
        <bgColor theme="4"/>
      </patternFill>
    </fill>
  </fills>
  <borders count="28">
    <border>
      <left/>
      <right/>
      <top/>
      <bottom/>
      <diagonal/>
    </border>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left>
      <right/>
      <top/>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1"/>
      </left>
      <right/>
      <top style="thin">
        <color theme="1"/>
      </top>
      <bottom/>
      <diagonal/>
    </border>
    <border>
      <left style="thin">
        <color indexed="64"/>
      </left>
      <right style="thin">
        <color theme="1"/>
      </right>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style="thin">
        <color theme="1"/>
      </right>
      <top/>
      <bottom/>
      <diagonal/>
    </border>
  </borders>
  <cellStyleXfs count="9">
    <xf numFmtId="0" fontId="0" fillId="0" borderId="0"/>
    <xf numFmtId="0" fontId="6" fillId="0" borderId="1"/>
    <xf numFmtId="44" fontId="9" fillId="0" borderId="1" applyFont="0" applyFill="0" applyBorder="0" applyAlignment="0" applyProtection="0"/>
    <xf numFmtId="44" fontId="6" fillId="0" borderId="1" applyFont="0" applyFill="0" applyBorder="0" applyAlignment="0" applyProtection="0"/>
    <xf numFmtId="0" fontId="10" fillId="0" borderId="1" applyNumberFormat="0" applyFill="0" applyBorder="0" applyAlignment="0" applyProtection="0"/>
    <xf numFmtId="0" fontId="2" fillId="0" borderId="1"/>
    <xf numFmtId="0" fontId="20" fillId="0" borderId="1"/>
    <xf numFmtId="0" fontId="1" fillId="0" borderId="1"/>
    <xf numFmtId="0" fontId="27" fillId="0" borderId="0" applyNumberFormat="0" applyFill="0" applyBorder="0" applyAlignment="0" applyProtection="0"/>
  </cellStyleXfs>
  <cellXfs count="276">
    <xf numFmtId="0" fontId="0" fillId="0" borderId="0" xfId="0"/>
    <xf numFmtId="0" fontId="3" fillId="0" borderId="0" xfId="0" applyFont="1"/>
    <xf numFmtId="0" fontId="3" fillId="0" borderId="1" xfId="1" applyFont="1" applyAlignment="1">
      <alignment vertical="top" wrapText="1"/>
    </xf>
    <xf numFmtId="0" fontId="7" fillId="0" borderId="1" xfId="1" applyFont="1"/>
    <xf numFmtId="0" fontId="8" fillId="0" borderId="1" xfId="1" applyFont="1"/>
    <xf numFmtId="0" fontId="3" fillId="0" borderId="1" xfId="1" applyFont="1" applyAlignment="1">
      <alignment horizontal="left" vertical="top" wrapText="1"/>
    </xf>
    <xf numFmtId="0" fontId="12" fillId="0" borderId="1" xfId="1" applyFont="1"/>
    <xf numFmtId="0" fontId="3" fillId="0" borderId="0" xfId="0" applyFont="1" applyAlignment="1">
      <alignment vertical="top"/>
    </xf>
    <xf numFmtId="0" fontId="11" fillId="0" borderId="1" xfId="1" applyFont="1" applyAlignment="1">
      <alignment horizontal="left" vertical="top"/>
    </xf>
    <xf numFmtId="0" fontId="15" fillId="0" borderId="0" xfId="0" applyFont="1" applyAlignment="1">
      <alignment horizontal="left" vertical="top" wrapText="1"/>
    </xf>
    <xf numFmtId="0" fontId="11" fillId="0" borderId="0" xfId="0" applyFont="1"/>
    <xf numFmtId="0" fontId="11" fillId="0" borderId="1" xfId="1" applyFont="1" applyAlignment="1">
      <alignment horizontal="left"/>
    </xf>
    <xf numFmtId="0" fontId="11" fillId="0" borderId="0" xfId="0" applyFont="1" applyAlignment="1">
      <alignment vertical="top"/>
    </xf>
    <xf numFmtId="0" fontId="11" fillId="0" borderId="1" xfId="1" applyFont="1" applyAlignment="1">
      <alignment vertical="top" wrapText="1"/>
    </xf>
    <xf numFmtId="0" fontId="18" fillId="0" borderId="0" xfId="0" applyFont="1"/>
    <xf numFmtId="0" fontId="18" fillId="0" borderId="1" xfId="1" applyFont="1" applyAlignment="1">
      <alignment horizontal="left" vertical="top"/>
    </xf>
    <xf numFmtId="0" fontId="11" fillId="0" borderId="1" xfId="0" applyFont="1" applyBorder="1"/>
    <xf numFmtId="0" fontId="3" fillId="0" borderId="1" xfId="1" applyFont="1" applyAlignment="1">
      <alignment horizontal="left" vertical="top"/>
    </xf>
    <xf numFmtId="0" fontId="3" fillId="0" borderId="0" xfId="0" applyFont="1" applyAlignment="1">
      <alignment vertical="center"/>
    </xf>
    <xf numFmtId="0" fontId="24" fillId="0" borderId="0" xfId="0" applyFont="1" applyAlignment="1">
      <alignment vertical="top"/>
    </xf>
    <xf numFmtId="0" fontId="17" fillId="0" borderId="9" xfId="0" applyFont="1" applyBorder="1" applyAlignment="1">
      <alignment horizontal="left" vertical="top"/>
    </xf>
    <xf numFmtId="0" fontId="17" fillId="0" borderId="0" xfId="0" applyFont="1" applyAlignment="1">
      <alignment vertical="top" wrapText="1"/>
    </xf>
    <xf numFmtId="0" fontId="23" fillId="0" borderId="0" xfId="0" applyFont="1" applyAlignment="1">
      <alignment horizontal="left" vertical="top" wrapText="1"/>
    </xf>
    <xf numFmtId="0" fontId="19" fillId="0" borderId="0" xfId="0" applyFont="1" applyAlignment="1">
      <alignment horizontal="left" vertical="top" wrapText="1"/>
    </xf>
    <xf numFmtId="0" fontId="11" fillId="0" borderId="1" xfId="1" applyFont="1" applyAlignment="1">
      <alignment horizontal="left" vertical="top" wrapText="1"/>
    </xf>
    <xf numFmtId="0" fontId="11" fillId="0" borderId="1" xfId="0" applyFont="1" applyBorder="1" applyAlignment="1">
      <alignment vertical="top"/>
    </xf>
    <xf numFmtId="0" fontId="17" fillId="0" borderId="9" xfId="0" applyFont="1" applyBorder="1" applyAlignment="1">
      <alignment horizontal="left" indent="1"/>
    </xf>
    <xf numFmtId="0" fontId="17" fillId="0" borderId="1" xfId="0" applyFont="1" applyBorder="1" applyAlignment="1">
      <alignment horizontal="left" indent="1"/>
    </xf>
    <xf numFmtId="0" fontId="16" fillId="0" borderId="11" xfId="1" applyFont="1" applyBorder="1" applyAlignment="1">
      <alignment horizontal="center" wrapText="1"/>
    </xf>
    <xf numFmtId="0" fontId="17" fillId="0" borderId="0" xfId="0" applyFont="1" applyAlignment="1">
      <alignment vertical="top"/>
    </xf>
    <xf numFmtId="0" fontId="17" fillId="0" borderId="1" xfId="0" applyFont="1" applyBorder="1" applyAlignment="1">
      <alignment horizontal="left" vertical="top"/>
    </xf>
    <xf numFmtId="0" fontId="17" fillId="0" borderId="0" xfId="0" applyFont="1"/>
    <xf numFmtId="0" fontId="19" fillId="0" borderId="0" xfId="0" applyFont="1"/>
    <xf numFmtId="2" fontId="11" fillId="0" borderId="1" xfId="0" applyNumberFormat="1" applyFont="1" applyBorder="1"/>
    <xf numFmtId="0" fontId="17" fillId="0" borderId="1" xfId="1" applyFont="1" applyAlignment="1">
      <alignment horizontal="left" vertical="top"/>
    </xf>
    <xf numFmtId="164" fontId="11" fillId="0" borderId="8" xfId="1" applyNumberFormat="1" applyFont="1" applyBorder="1"/>
    <xf numFmtId="0" fontId="25" fillId="0" borderId="9" xfId="1" applyFont="1" applyBorder="1" applyAlignment="1">
      <alignment wrapText="1"/>
    </xf>
    <xf numFmtId="0" fontId="16" fillId="0" borderId="10" xfId="1" applyFont="1" applyBorder="1" applyAlignment="1">
      <alignment horizontal="center" wrapText="1"/>
    </xf>
    <xf numFmtId="0" fontId="17" fillId="0" borderId="9" xfId="0" applyFont="1" applyBorder="1" applyAlignment="1">
      <alignment horizontal="left" vertical="top" wrapText="1"/>
    </xf>
    <xf numFmtId="0" fontId="23" fillId="0" borderId="0" xfId="0" applyFont="1" applyAlignment="1">
      <alignment horizontal="left" vertical="top"/>
    </xf>
    <xf numFmtId="0" fontId="29" fillId="0" borderId="0" xfId="0" applyFont="1" applyAlignment="1">
      <alignment vertical="top"/>
    </xf>
    <xf numFmtId="0" fontId="3" fillId="0" borderId="1" xfId="0" applyFont="1" applyBorder="1"/>
    <xf numFmtId="0" fontId="24" fillId="0" borderId="0" xfId="0" applyFont="1" applyAlignment="1">
      <alignment horizontal="left" vertical="top" wrapText="1"/>
    </xf>
    <xf numFmtId="0" fontId="11" fillId="0" borderId="0" xfId="0" applyFont="1" applyAlignment="1">
      <alignment vertical="center"/>
    </xf>
    <xf numFmtId="0" fontId="5" fillId="0" borderId="1" xfId="0" applyFont="1" applyBorder="1"/>
    <xf numFmtId="0" fontId="28" fillId="0" borderId="1" xfId="0" applyFont="1" applyBorder="1" applyAlignment="1">
      <alignment horizontal="left" vertical="top" wrapText="1"/>
    </xf>
    <xf numFmtId="0" fontId="0" fillId="0" borderId="0" xfId="0" applyAlignment="1">
      <alignment wrapText="1"/>
    </xf>
    <xf numFmtId="0" fontId="11" fillId="0" borderId="1" xfId="1" applyFont="1" applyAlignment="1" applyProtection="1">
      <alignment vertical="top" wrapText="1"/>
      <protection locked="0"/>
    </xf>
    <xf numFmtId="0" fontId="12" fillId="0" borderId="1" xfId="1" applyFont="1" applyProtection="1">
      <protection locked="0"/>
    </xf>
    <xf numFmtId="0" fontId="3" fillId="0" borderId="1" xfId="0" applyFont="1" applyBorder="1" applyProtection="1">
      <protection locked="0"/>
    </xf>
    <xf numFmtId="0" fontId="24" fillId="0" borderId="1" xfId="0" applyFont="1" applyBorder="1"/>
    <xf numFmtId="0" fontId="27" fillId="0" borderId="1" xfId="8" applyFill="1" applyBorder="1" applyProtection="1">
      <protection locked="0"/>
    </xf>
    <xf numFmtId="0" fontId="3" fillId="0" borderId="0" xfId="0" applyFont="1" applyAlignment="1" applyProtection="1">
      <alignment vertical="center" wrapText="1"/>
      <protection locked="0"/>
    </xf>
    <xf numFmtId="0" fontId="16" fillId="0" borderId="9" xfId="1" applyFont="1" applyBorder="1" applyAlignment="1">
      <alignment horizontal="center" wrapText="1"/>
    </xf>
    <xf numFmtId="0" fontId="16" fillId="0" borderId="8" xfId="1" applyFont="1" applyBorder="1" applyAlignment="1">
      <alignment horizontal="center" wrapText="1"/>
    </xf>
    <xf numFmtId="0" fontId="16" fillId="0" borderId="1" xfId="1" applyFont="1" applyAlignment="1">
      <alignment horizontal="center" wrapText="1"/>
    </xf>
    <xf numFmtId="0" fontId="21"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21"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29" fillId="0" borderId="0" xfId="0" applyFont="1" applyAlignment="1">
      <alignment horizontal="left" vertical="top"/>
    </xf>
    <xf numFmtId="0" fontId="29" fillId="0" borderId="0" xfId="0" applyFont="1" applyAlignment="1">
      <alignment horizontal="left" vertical="top" wrapText="1"/>
    </xf>
    <xf numFmtId="0" fontId="34" fillId="0" borderId="0" xfId="0" applyFont="1" applyAlignment="1">
      <alignment horizontal="left" vertical="top"/>
    </xf>
    <xf numFmtId="0" fontId="29" fillId="0" borderId="0" xfId="0" applyFont="1"/>
    <xf numFmtId="0" fontId="14" fillId="0" borderId="0" xfId="0" applyFont="1"/>
    <xf numFmtId="0" fontId="33" fillId="0" borderId="0" xfId="0" applyFont="1" applyAlignment="1">
      <alignment horizontal="left" vertical="top"/>
    </xf>
    <xf numFmtId="0" fontId="35" fillId="0" borderId="0" xfId="0" applyFont="1"/>
    <xf numFmtId="0" fontId="29" fillId="0" borderId="0" xfId="0" applyFont="1" applyAlignment="1">
      <alignment horizontal="left" wrapText="1"/>
    </xf>
    <xf numFmtId="0" fontId="14" fillId="0" borderId="0" xfId="0" applyFont="1" applyAlignment="1">
      <alignment horizontal="left" wrapText="1"/>
    </xf>
    <xf numFmtId="0" fontId="11" fillId="0" borderId="0" xfId="0" quotePrefix="1" applyFont="1"/>
    <xf numFmtId="0" fontId="25" fillId="0" borderId="1" xfId="0" applyFont="1" applyBorder="1" applyAlignment="1">
      <alignment vertical="center"/>
      <extLst>
        <ext xmlns:xfpb="http://schemas.microsoft.com/office/spreadsheetml/2022/featurepropertybag" uri="{C7286773-470A-42A8-94C5-96B5CB345126}">
          <xfpb:xfComplement i="0"/>
        </ext>
      </extLst>
    </xf>
    <xf numFmtId="0" fontId="11" fillId="0" borderId="1" xfId="0" applyFont="1" applyBorder="1" applyAlignment="1">
      <alignment horizontal="center" vertical="center"/>
    </xf>
    <xf numFmtId="0" fontId="17" fillId="0" borderId="0" xfId="0" applyFont="1" applyAlignment="1">
      <alignment horizontal="left" vertical="top" wrapText="1"/>
    </xf>
    <xf numFmtId="0" fontId="17" fillId="0" borderId="1" xfId="1" applyFont="1" applyAlignment="1">
      <alignment horizontal="left" vertical="top" wrapText="1"/>
    </xf>
    <xf numFmtId="0" fontId="24" fillId="0" borderId="1" xfId="0" applyFont="1" applyBorder="1" applyAlignment="1">
      <alignment vertical="top"/>
    </xf>
    <xf numFmtId="0" fontId="24" fillId="0" borderId="0" xfId="0" applyFont="1" applyAlignment="1">
      <alignment horizontal="left" vertical="top"/>
    </xf>
    <xf numFmtId="0" fontId="37" fillId="0" borderId="0" xfId="0" applyFont="1" applyAlignment="1">
      <alignment horizontal="left" vertical="top"/>
    </xf>
    <xf numFmtId="166" fontId="11" fillId="0" borderId="1" xfId="1" applyNumberFormat="1" applyFont="1" applyAlignment="1">
      <alignment wrapText="1"/>
    </xf>
    <xf numFmtId="0" fontId="37" fillId="0" borderId="1" xfId="0" applyFont="1" applyBorder="1" applyAlignment="1">
      <alignment vertical="top"/>
    </xf>
    <xf numFmtId="0" fontId="17" fillId="0" borderId="0" xfId="0" quotePrefix="1" applyFont="1"/>
    <xf numFmtId="0" fontId="17" fillId="0" borderId="9" xfId="0" applyFont="1" applyBorder="1" applyAlignment="1">
      <alignment wrapText="1"/>
    </xf>
    <xf numFmtId="0" fontId="17" fillId="0" borderId="1" xfId="1" applyFont="1" applyAlignment="1">
      <alignment horizontal="left"/>
    </xf>
    <xf numFmtId="0" fontId="26" fillId="0" borderId="1" xfId="1" applyFont="1" applyAlignment="1">
      <alignment horizontal="left" vertical="top"/>
    </xf>
    <xf numFmtId="0" fontId="28" fillId="0" borderId="1" xfId="1" applyFont="1" applyAlignment="1">
      <alignment horizontal="left" vertical="top"/>
    </xf>
    <xf numFmtId="0" fontId="26" fillId="0" borderId="0" xfId="0" applyFont="1"/>
    <xf numFmtId="0" fontId="17" fillId="0" borderId="8" xfId="0" quotePrefix="1" applyFont="1" applyBorder="1" applyAlignment="1">
      <alignment horizontal="center" vertical="center"/>
    </xf>
    <xf numFmtId="0" fontId="17" fillId="0" borderId="1" xfId="0" quotePrefix="1" applyFont="1" applyBorder="1" applyAlignment="1">
      <alignment horizontal="center" vertical="center" wrapText="1"/>
    </xf>
    <xf numFmtId="0" fontId="17" fillId="0" borderId="10" xfId="0" quotePrefix="1" applyFont="1" applyBorder="1" applyAlignment="1">
      <alignment horizontal="center" vertical="center"/>
    </xf>
    <xf numFmtId="0" fontId="18" fillId="0" borderId="1" xfId="1" quotePrefix="1" applyFont="1" applyAlignment="1">
      <alignment horizontal="left" vertical="top"/>
    </xf>
    <xf numFmtId="0" fontId="16" fillId="2" borderId="10" xfId="1" applyFont="1" applyFill="1" applyBorder="1" applyAlignment="1">
      <alignment horizontal="center" wrapText="1"/>
    </xf>
    <xf numFmtId="0" fontId="11" fillId="0" borderId="8" xfId="1" applyFont="1" applyBorder="1" applyAlignment="1">
      <alignment horizontal="center" vertical="top"/>
    </xf>
    <xf numFmtId="0" fontId="0" fillId="0" borderId="0" xfId="0" applyAlignment="1">
      <alignment horizontal="left" wrapText="1"/>
    </xf>
    <xf numFmtId="0" fontId="31" fillId="0" borderId="0" xfId="0" applyFont="1" applyAlignment="1">
      <alignment horizontal="left" vertical="top" wrapText="1"/>
    </xf>
    <xf numFmtId="0" fontId="11" fillId="0" borderId="0" xfId="0" applyFont="1" applyAlignment="1">
      <alignment wrapText="1"/>
    </xf>
    <xf numFmtId="0" fontId="29" fillId="0" borderId="0" xfId="0" applyFont="1" applyAlignment="1">
      <alignment wrapText="1"/>
    </xf>
    <xf numFmtId="0" fontId="17" fillId="0" borderId="0" xfId="0" applyFont="1" applyAlignment="1">
      <alignment horizontal="right" vertical="top"/>
    </xf>
    <xf numFmtId="0" fontId="11" fillId="0" borderId="1" xfId="1" applyFont="1" applyAlignment="1">
      <alignment vertical="center" wrapText="1"/>
    </xf>
    <xf numFmtId="0" fontId="11" fillId="0" borderId="1" xfId="0" applyFont="1" applyBorder="1" applyAlignment="1" applyProtection="1">
      <alignment vertical="top" wrapText="1"/>
      <protection locked="0"/>
    </xf>
    <xf numFmtId="0" fontId="17" fillId="0" borderId="0" xfId="0" applyFont="1" applyAlignment="1">
      <alignment horizontal="left"/>
    </xf>
    <xf numFmtId="0" fontId="18" fillId="0" borderId="12" xfId="1" applyFont="1" applyBorder="1" applyAlignment="1">
      <alignment horizontal="left" vertical="top"/>
    </xf>
    <xf numFmtId="0" fontId="38" fillId="0" borderId="1" xfId="8" applyFont="1" applyFill="1" applyBorder="1" applyAlignment="1" applyProtection="1">
      <alignment vertical="top"/>
      <protection locked="0"/>
    </xf>
    <xf numFmtId="0" fontId="11" fillId="0" borderId="12" xfId="0" applyFont="1" applyBorder="1"/>
    <xf numFmtId="0" fontId="17" fillId="0" borderId="23" xfId="0" applyFont="1" applyBorder="1" applyAlignment="1">
      <alignment horizontal="left" indent="1"/>
    </xf>
    <xf numFmtId="0" fontId="21" fillId="0" borderId="22" xfId="0" applyFont="1" applyBorder="1" applyAlignment="1">
      <alignment horizontal="center" vertical="center"/>
      <extLst>
        <ext xmlns:xfpb="http://schemas.microsoft.com/office/spreadsheetml/2022/featurepropertybag" uri="{C7286773-470A-42A8-94C5-96B5CB345126}">
          <xfpb:xfComplement i="0"/>
        </ext>
      </extLst>
    </xf>
    <xf numFmtId="0" fontId="17" fillId="0" borderId="1" xfId="0" applyFont="1" applyBorder="1" applyAlignment="1">
      <alignment vertical="top" wrapText="1"/>
    </xf>
    <xf numFmtId="0" fontId="25" fillId="0" borderId="21" xfId="1" applyFont="1" applyBorder="1" applyAlignment="1">
      <alignment wrapText="1"/>
    </xf>
    <xf numFmtId="0" fontId="17" fillId="0" borderId="22" xfId="0" applyFont="1" applyBorder="1" applyAlignment="1">
      <alignment horizontal="left" vertical="top"/>
    </xf>
    <xf numFmtId="0" fontId="16" fillId="0" borderId="21" xfId="1" applyFont="1" applyBorder="1" applyAlignment="1">
      <alignment horizontal="center" wrapText="1"/>
    </xf>
    <xf numFmtId="0" fontId="29" fillId="0" borderId="14" xfId="0" applyFont="1" applyBorder="1" applyAlignment="1">
      <alignment horizontal="left" vertical="top"/>
    </xf>
    <xf numFmtId="0" fontId="25" fillId="4" borderId="21" xfId="1" applyFont="1" applyFill="1" applyBorder="1" applyAlignment="1">
      <alignment wrapText="1"/>
    </xf>
    <xf numFmtId="0" fontId="17" fillId="3" borderId="22" xfId="0" applyFont="1" applyFill="1" applyBorder="1" applyAlignment="1">
      <alignment horizontal="left" vertical="top"/>
    </xf>
    <xf numFmtId="0" fontId="17" fillId="3" borderId="23" xfId="0" applyFont="1" applyFill="1" applyBorder="1" applyAlignment="1">
      <alignment horizontal="left" vertical="top"/>
    </xf>
    <xf numFmtId="0" fontId="25" fillId="0" borderId="21" xfId="1" applyFont="1" applyBorder="1"/>
    <xf numFmtId="0" fontId="17" fillId="0" borderId="22" xfId="1" applyFont="1" applyBorder="1" applyAlignment="1">
      <alignment horizontal="left" vertical="top"/>
    </xf>
    <xf numFmtId="0" fontId="17" fillId="0" borderId="22" xfId="1" applyFont="1" applyBorder="1" applyAlignment="1">
      <alignment horizontal="left" vertical="top" indent="1"/>
    </xf>
    <xf numFmtId="0" fontId="17" fillId="0" borderId="23" xfId="1" applyFont="1" applyBorder="1" applyAlignment="1">
      <alignment horizontal="left" vertical="top" indent="1"/>
    </xf>
    <xf numFmtId="2" fontId="17" fillId="0" borderId="22" xfId="1" applyNumberFormat="1" applyFont="1" applyBorder="1" applyAlignment="1">
      <alignment horizontal="center" vertical="center"/>
    </xf>
    <xf numFmtId="2" fontId="17" fillId="0" borderId="22" xfId="0" applyNumberFormat="1" applyFont="1" applyBorder="1" applyAlignment="1">
      <alignment horizontal="center" vertical="center"/>
    </xf>
    <xf numFmtId="49" fontId="17" fillId="0" borderId="22" xfId="0" applyNumberFormat="1" applyFont="1" applyBorder="1" applyAlignment="1">
      <alignment horizontal="center" vertical="center"/>
    </xf>
    <xf numFmtId="2" fontId="29" fillId="0" borderId="14" xfId="0" applyNumberFormat="1" applyFont="1" applyBorder="1" applyAlignment="1">
      <alignment horizontal="center" vertical="top"/>
    </xf>
    <xf numFmtId="0" fontId="17" fillId="0" borderId="1" xfId="0" applyFont="1" applyBorder="1" applyAlignment="1">
      <alignment wrapText="1"/>
    </xf>
    <xf numFmtId="0" fontId="17" fillId="0" borderId="0" xfId="0" applyFont="1" applyAlignment="1">
      <alignment vertical="center"/>
    </xf>
    <xf numFmtId="0" fontId="22" fillId="0" borderId="23" xfId="0" applyFont="1" applyBorder="1" applyAlignment="1">
      <alignment horizontal="left" vertical="top"/>
    </xf>
    <xf numFmtId="0" fontId="17" fillId="0" borderId="22" xfId="0" applyFont="1" applyBorder="1"/>
    <xf numFmtId="0" fontId="17" fillId="0" borderId="23" xfId="0" applyFont="1" applyBorder="1"/>
    <xf numFmtId="0" fontId="21" fillId="0" borderId="23" xfId="0" applyFont="1" applyBorder="1" applyAlignment="1">
      <alignment horizontal="center" vertical="center"/>
      <extLst>
        <ext xmlns:xfpb="http://schemas.microsoft.com/office/spreadsheetml/2022/featurepropertybag" uri="{C7286773-470A-42A8-94C5-96B5CB345126}">
          <xfpb:xfComplement i="0"/>
        </ext>
      </extLst>
    </xf>
    <xf numFmtId="0" fontId="21" fillId="0" borderId="22" xfId="0" applyFont="1" applyBorder="1" applyAlignment="1">
      <alignment horizontal="center" vertical="top"/>
      <extLst>
        <ext xmlns:xfpb="http://schemas.microsoft.com/office/spreadsheetml/2022/featurepropertybag" uri="{C7286773-470A-42A8-94C5-96B5CB345126}">
          <xfpb:xfComplement i="0"/>
        </ext>
      </extLst>
    </xf>
    <xf numFmtId="2" fontId="21" fillId="0" borderId="22" xfId="0" applyNumberFormat="1" applyFont="1" applyBorder="1" applyAlignment="1">
      <alignment horizontal="center" vertical="top"/>
      <extLst>
        <ext xmlns:xfpb="http://schemas.microsoft.com/office/spreadsheetml/2022/featurepropertybag" uri="{C7286773-470A-42A8-94C5-96B5CB345126}">
          <xfpb:xfComplement i="0"/>
        </ext>
      </extLst>
    </xf>
    <xf numFmtId="0" fontId="25" fillId="0" borderId="18" xfId="1" applyFont="1" applyBorder="1" applyAlignment="1">
      <alignment wrapText="1"/>
    </xf>
    <xf numFmtId="0" fontId="16" fillId="0" borderId="21" xfId="1" applyFont="1" applyBorder="1" applyAlignment="1">
      <alignment horizontal="left"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1" fillId="0" borderId="22" xfId="0" quotePrefix="1" applyFont="1" applyBorder="1" applyAlignment="1">
      <alignment horizontal="center" vertical="center"/>
    </xf>
    <xf numFmtId="0" fontId="11" fillId="0" borderId="23" xfId="0" quotePrefix="1" applyFont="1" applyBorder="1" applyAlignment="1">
      <alignment horizontal="center" vertical="center"/>
    </xf>
    <xf numFmtId="0" fontId="29" fillId="0" borderId="22" xfId="0" applyFont="1" applyBorder="1" applyAlignment="1">
      <alignment horizontal="left" vertical="top" wrapText="1"/>
    </xf>
    <xf numFmtId="0" fontId="29" fillId="0" borderId="23" xfId="0" applyFont="1" applyBorder="1" applyAlignment="1">
      <alignment horizontal="left" vertical="top" wrapText="1"/>
    </xf>
    <xf numFmtId="0" fontId="16" fillId="0" borderId="18" xfId="1" applyFont="1" applyBorder="1" applyAlignment="1">
      <alignment horizontal="center" wrapText="1"/>
    </xf>
    <xf numFmtId="0" fontId="16" fillId="0" borderId="24" xfId="1" applyFont="1" applyBorder="1" applyAlignment="1">
      <alignment horizontal="center" wrapText="1"/>
    </xf>
    <xf numFmtId="0" fontId="11" fillId="0" borderId="12" xfId="0" quotePrefix="1" applyFont="1" applyBorder="1" applyAlignment="1">
      <alignment horizontal="center" vertical="center"/>
    </xf>
    <xf numFmtId="0" fontId="11" fillId="0" borderId="27" xfId="0" applyFont="1" applyBorder="1" applyAlignment="1">
      <alignment horizontal="center" vertical="center"/>
    </xf>
    <xf numFmtId="0" fontId="11" fillId="0" borderId="25" xfId="0" quotePrefix="1" applyFont="1" applyBorder="1" applyAlignment="1">
      <alignment horizontal="center" vertical="center"/>
    </xf>
    <xf numFmtId="0" fontId="11" fillId="0" borderId="26" xfId="0" applyFont="1" applyBorder="1" applyAlignment="1">
      <alignment horizontal="center" vertical="center"/>
    </xf>
    <xf numFmtId="0" fontId="16" fillId="0" borderId="17" xfId="1" applyFont="1" applyBorder="1" applyAlignment="1">
      <alignment horizontal="center" wrapText="1"/>
    </xf>
    <xf numFmtId="0" fontId="25" fillId="0" borderId="27" xfId="0" applyFont="1" applyBorder="1" applyAlignment="1">
      <alignment vertical="center"/>
      <extLst>
        <ext xmlns:xfpb="http://schemas.microsoft.com/office/spreadsheetml/2022/featurepropertybag" uri="{C7286773-470A-42A8-94C5-96B5CB345126}">
          <xfpb:xfComplement i="0"/>
        </ext>
      </extLst>
    </xf>
    <xf numFmtId="0" fontId="29" fillId="0" borderId="1" xfId="0" applyFont="1" applyBorder="1" applyAlignment="1">
      <alignment horizontal="left" vertical="top"/>
    </xf>
    <xf numFmtId="0" fontId="29" fillId="0" borderId="1" xfId="0" applyFont="1" applyBorder="1"/>
    <xf numFmtId="0" fontId="25" fillId="4" borderId="21" xfId="1" applyFont="1" applyFill="1" applyBorder="1"/>
    <xf numFmtId="0" fontId="11" fillId="0" borderId="22" xfId="0" applyFont="1" applyBorder="1" applyAlignment="1">
      <alignment wrapText="1"/>
    </xf>
    <xf numFmtId="0" fontId="16" fillId="0" borderId="21" xfId="1" applyFont="1" applyBorder="1" applyAlignment="1">
      <alignment horizontal="center" vertical="center" wrapText="1"/>
    </xf>
    <xf numFmtId="0" fontId="16" fillId="0" borderId="1" xfId="1" applyFont="1" applyAlignment="1" applyProtection="1">
      <alignment horizontal="left" vertical="top" wrapText="1"/>
      <protection locked="0"/>
    </xf>
    <xf numFmtId="0" fontId="25" fillId="0" borderId="27" xfId="1" applyFont="1" applyBorder="1" applyAlignment="1">
      <alignment horizontal="center"/>
    </xf>
    <xf numFmtId="0" fontId="16" fillId="0" borderId="12" xfId="1" applyFont="1" applyBorder="1" applyAlignment="1">
      <alignment horizontal="center"/>
    </xf>
    <xf numFmtId="0" fontId="17" fillId="0" borderId="27" xfId="1" applyFont="1" applyBorder="1"/>
    <xf numFmtId="0" fontId="21" fillId="0" borderId="12" xfId="0" applyFont="1" applyBorder="1" applyAlignment="1">
      <alignment horizontal="center" vertical="center"/>
      <extLst>
        <ext xmlns:xfpb="http://schemas.microsoft.com/office/spreadsheetml/2022/featurepropertybag" uri="{C7286773-470A-42A8-94C5-96B5CB345126}">
          <xfpb:xfComplement i="0"/>
        </ext>
      </extLst>
    </xf>
    <xf numFmtId="0" fontId="17" fillId="0" borderId="27" xfId="0" applyFont="1" applyBorder="1" applyAlignment="1">
      <alignment horizontal="left" indent="1"/>
    </xf>
    <xf numFmtId="0" fontId="17" fillId="0" borderId="12" xfId="1" applyFont="1" applyBorder="1" applyAlignment="1">
      <alignment horizontal="left" vertical="top"/>
    </xf>
    <xf numFmtId="0" fontId="25" fillId="2" borderId="27" xfId="1" applyFont="1" applyFill="1" applyBorder="1" applyAlignment="1">
      <alignment wrapText="1"/>
    </xf>
    <xf numFmtId="0" fontId="16" fillId="2" borderId="1" xfId="1" applyFont="1" applyFill="1" applyAlignment="1">
      <alignment horizontal="center" wrapText="1"/>
    </xf>
    <xf numFmtId="0" fontId="16" fillId="2" borderId="8" xfId="1" applyFont="1" applyFill="1" applyBorder="1" applyAlignment="1">
      <alignment horizontal="center" wrapText="1"/>
    </xf>
    <xf numFmtId="0" fontId="25" fillId="2" borderId="1" xfId="1" applyFont="1" applyFill="1" applyAlignment="1">
      <alignment wrapText="1"/>
    </xf>
    <xf numFmtId="0" fontId="16" fillId="0" borderId="12" xfId="1" applyFont="1" applyBorder="1" applyAlignment="1">
      <alignment horizontal="center" wrapText="1"/>
    </xf>
    <xf numFmtId="166" fontId="17" fillId="3" borderId="12" xfId="1" applyNumberFormat="1" applyFont="1" applyFill="1" applyBorder="1"/>
    <xf numFmtId="166" fontId="17" fillId="0" borderId="12" xfId="0" applyNumberFormat="1" applyFont="1" applyBorder="1"/>
    <xf numFmtId="2" fontId="17" fillId="0" borderId="1" xfId="1" applyNumberFormat="1" applyFont="1" applyAlignment="1">
      <alignment horizontal="center" vertical="center"/>
    </xf>
    <xf numFmtId="0" fontId="16" fillId="4" borderId="18" xfId="1" applyFont="1" applyFill="1" applyBorder="1" applyAlignment="1">
      <alignment horizontal="center" wrapText="1"/>
    </xf>
    <xf numFmtId="0" fontId="16" fillId="4" borderId="21" xfId="1" applyFont="1" applyFill="1" applyBorder="1" applyAlignment="1">
      <alignment horizontal="center" wrapText="1"/>
    </xf>
    <xf numFmtId="166" fontId="17" fillId="3" borderId="22" xfId="1" applyNumberFormat="1" applyFont="1" applyFill="1" applyBorder="1"/>
    <xf numFmtId="166" fontId="17" fillId="0" borderId="22" xfId="1" applyNumberFormat="1" applyFont="1" applyBorder="1"/>
    <xf numFmtId="166" fontId="29" fillId="0" borderId="14" xfId="1" applyNumberFormat="1" applyFont="1" applyBorder="1"/>
    <xf numFmtId="0" fontId="17" fillId="3" borderId="12" xfId="0" applyFont="1" applyFill="1" applyBorder="1" applyAlignment="1">
      <alignment horizontal="center" vertical="center"/>
    </xf>
    <xf numFmtId="166" fontId="17" fillId="3" borderId="12" xfId="0" applyNumberFormat="1" applyFont="1" applyFill="1" applyBorder="1" applyAlignment="1">
      <alignment horizontal="center" vertical="center"/>
    </xf>
    <xf numFmtId="0" fontId="17" fillId="0" borderId="12" xfId="0" applyFont="1" applyBorder="1" applyAlignment="1">
      <alignment horizontal="center" vertical="center"/>
    </xf>
    <xf numFmtId="166" fontId="17" fillId="0" borderId="12" xfId="0" applyNumberFormat="1" applyFont="1" applyBorder="1" applyAlignment="1">
      <alignment horizontal="center" vertical="center"/>
    </xf>
    <xf numFmtId="0" fontId="16" fillId="4" borderId="18" xfId="1" applyFont="1" applyFill="1" applyBorder="1" applyAlignment="1">
      <alignment horizontal="left" wrapText="1"/>
    </xf>
    <xf numFmtId="0" fontId="17" fillId="3" borderId="12" xfId="0" applyFont="1" applyFill="1" applyBorder="1" applyAlignment="1">
      <alignment horizontal="left" vertical="top" wrapText="1"/>
    </xf>
    <xf numFmtId="0" fontId="17" fillId="0" borderId="12" xfId="0" applyFont="1" applyBorder="1" applyAlignment="1">
      <alignment horizontal="left" vertical="top" wrapText="1"/>
    </xf>
    <xf numFmtId="0" fontId="17" fillId="3" borderId="25" xfId="0" applyFont="1" applyFill="1" applyBorder="1" applyAlignment="1">
      <alignment horizontal="left" vertical="top" wrapText="1"/>
    </xf>
    <xf numFmtId="0" fontId="17" fillId="3" borderId="25" xfId="0" applyFont="1" applyFill="1" applyBorder="1" applyAlignment="1">
      <alignment horizontal="center" vertical="center"/>
    </xf>
    <xf numFmtId="166" fontId="17" fillId="3" borderId="25" xfId="0" applyNumberFormat="1" applyFont="1" applyFill="1" applyBorder="1" applyAlignment="1">
      <alignment horizontal="center" vertical="center"/>
    </xf>
    <xf numFmtId="0" fontId="16" fillId="0" borderId="18" xfId="0" applyFont="1" applyBorder="1"/>
    <xf numFmtId="0" fontId="25" fillId="0" borderId="15" xfId="0" applyFont="1" applyBorder="1" applyAlignment="1">
      <alignment horizontal="center"/>
    </xf>
    <xf numFmtId="0" fontId="16" fillId="0" borderId="12" xfId="1" applyFont="1" applyBorder="1" applyAlignment="1">
      <alignment horizontal="left" wrapText="1"/>
    </xf>
    <xf numFmtId="0" fontId="16" fillId="0" borderId="27" xfId="1" applyFont="1" applyBorder="1" applyAlignment="1">
      <alignment horizontal="center" wrapText="1"/>
    </xf>
    <xf numFmtId="0" fontId="29" fillId="0" borderId="12" xfId="0" applyFont="1" applyBorder="1" applyAlignment="1">
      <alignment horizontal="left" vertical="top" wrapText="1"/>
    </xf>
    <xf numFmtId="0" fontId="29" fillId="0" borderId="25" xfId="0" applyFont="1" applyBorder="1" applyAlignment="1">
      <alignment horizontal="left" vertical="top" wrapText="1"/>
    </xf>
    <xf numFmtId="0" fontId="29" fillId="3" borderId="12" xfId="0" applyFont="1" applyFill="1" applyBorder="1" applyAlignment="1">
      <alignment horizontal="left" vertical="top" wrapText="1"/>
    </xf>
    <xf numFmtId="0" fontId="29" fillId="3" borderId="25" xfId="0" applyFont="1" applyFill="1" applyBorder="1" applyAlignment="1">
      <alignment horizontal="left" vertical="top" wrapText="1"/>
    </xf>
    <xf numFmtId="0" fontId="16" fillId="0" borderId="12" xfId="1" applyFont="1" applyBorder="1" applyAlignment="1">
      <alignment horizontal="center" vertical="center" wrapText="1"/>
    </xf>
    <xf numFmtId="0" fontId="21" fillId="3" borderId="12" xfId="0" applyFont="1" applyFill="1" applyBorder="1" applyAlignment="1">
      <alignment horizontal="center" vertical="center"/>
      <extLst>
        <ext xmlns:xfpb="http://schemas.microsoft.com/office/spreadsheetml/2022/featurepropertybag" uri="{C7286773-470A-42A8-94C5-96B5CB345126}">
          <xfpb:xfComplement i="0"/>
        </ext>
      </extLst>
    </xf>
    <xf numFmtId="0" fontId="17" fillId="0" borderId="12" xfId="0" applyFont="1" applyBorder="1"/>
    <xf numFmtId="0" fontId="17" fillId="0" borderId="12" xfId="0" applyFont="1" applyBorder="1" applyAlignment="1">
      <alignment horizontal="left" vertical="top"/>
    </xf>
    <xf numFmtId="0" fontId="11" fillId="0" borderId="1" xfId="1" applyFont="1" applyAlignment="1">
      <alignment vertical="top"/>
    </xf>
    <xf numFmtId="0" fontId="17" fillId="0" borderId="8" xfId="1" applyFont="1" applyBorder="1" applyAlignment="1">
      <alignment horizontal="left" vertical="top" wrapText="1"/>
    </xf>
    <xf numFmtId="0" fontId="17" fillId="0" borderId="10" xfId="1" applyFont="1" applyBorder="1" applyAlignment="1">
      <alignment horizontal="left" vertical="top" wrapText="1"/>
    </xf>
    <xf numFmtId="0" fontId="17" fillId="0" borderId="8" xfId="0" applyFont="1" applyBorder="1" applyAlignment="1">
      <alignment horizontal="left" vertical="top" wrapText="1"/>
    </xf>
    <xf numFmtId="0" fontId="17" fillId="0" borderId="19" xfId="1" applyFont="1" applyBorder="1" applyAlignment="1">
      <alignment horizontal="left" vertical="top" wrapText="1"/>
    </xf>
    <xf numFmtId="0" fontId="17" fillId="0" borderId="1" xfId="0" applyFont="1" applyBorder="1"/>
    <xf numFmtId="1" fontId="17" fillId="0" borderId="10" xfId="0" applyNumberFormat="1" applyFont="1" applyBorder="1" applyAlignment="1">
      <alignment horizontal="center" vertical="top"/>
    </xf>
    <xf numFmtId="0" fontId="17" fillId="0" borderId="1" xfId="1" quotePrefix="1" applyFont="1" applyAlignment="1">
      <alignment horizontal="center" vertical="top"/>
    </xf>
    <xf numFmtId="0" fontId="17" fillId="0" borderId="8" xfId="1" applyFont="1" applyBorder="1" applyAlignment="1">
      <alignment horizontal="left" vertical="top"/>
    </xf>
    <xf numFmtId="1" fontId="17" fillId="0" borderId="10" xfId="1" applyNumberFormat="1" applyFont="1" applyBorder="1" applyAlignment="1">
      <alignment horizontal="center" vertical="top"/>
    </xf>
    <xf numFmtId="2" fontId="17" fillId="0" borderId="22" xfId="1" applyNumberFormat="1" applyFont="1" applyBorder="1" applyAlignment="1">
      <alignment horizontal="center"/>
    </xf>
    <xf numFmtId="166" fontId="17" fillId="0" borderId="1" xfId="1" applyNumberFormat="1" applyFont="1"/>
    <xf numFmtId="0" fontId="17" fillId="0" borderId="22" xfId="0" applyFont="1" applyBorder="1" applyAlignment="1">
      <alignment wrapText="1"/>
    </xf>
    <xf numFmtId="2" fontId="17" fillId="0" borderId="22" xfId="0" applyNumberFormat="1" applyFont="1" applyBorder="1" applyAlignment="1">
      <alignment horizontal="center" vertical="top"/>
    </xf>
    <xf numFmtId="0" fontId="17" fillId="0" borderId="25" xfId="0" applyFont="1" applyBorder="1"/>
    <xf numFmtId="0" fontId="17" fillId="0" borderId="23" xfId="0" applyFont="1" applyBorder="1" applyAlignment="1">
      <alignment horizontal="center" vertical="center"/>
    </xf>
    <xf numFmtId="2" fontId="17" fillId="0" borderId="23" xfId="0" applyNumberFormat="1" applyFont="1" applyBorder="1" applyAlignment="1">
      <alignment horizontal="center" vertical="top"/>
    </xf>
    <xf numFmtId="0" fontId="28" fillId="0" borderId="0" xfId="0" applyFont="1"/>
    <xf numFmtId="166" fontId="17" fillId="0" borderId="9" xfId="1" applyNumberFormat="1" applyFont="1" applyBorder="1"/>
    <xf numFmtId="0" fontId="17" fillId="0" borderId="9" xfId="0" applyFont="1" applyBorder="1"/>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37" fillId="0" borderId="0" xfId="0" applyFont="1"/>
    <xf numFmtId="0" fontId="17" fillId="3" borderId="12" xfId="0" quotePrefix="1" applyFont="1" applyFill="1" applyBorder="1" applyAlignment="1">
      <alignment horizontal="center" vertical="center"/>
    </xf>
    <xf numFmtId="0" fontId="17" fillId="0" borderId="12" xfId="0" quotePrefix="1" applyFont="1" applyBorder="1" applyAlignment="1">
      <alignment horizontal="center" vertical="center"/>
    </xf>
    <xf numFmtId="0" fontId="17" fillId="3" borderId="25" xfId="0" quotePrefix="1" applyFont="1" applyFill="1" applyBorder="1" applyAlignment="1">
      <alignment horizontal="center" vertical="center"/>
    </xf>
    <xf numFmtId="0" fontId="25" fillId="0" borderId="14" xfId="0" applyFont="1" applyBorder="1" applyAlignment="1">
      <alignment horizontal="center"/>
    </xf>
    <xf numFmtId="0" fontId="28" fillId="0" borderId="1" xfId="0" applyFont="1" applyBorder="1" applyAlignment="1">
      <alignment vertical="top"/>
    </xf>
    <xf numFmtId="0" fontId="28" fillId="0" borderId="1" xfId="0" applyFont="1" applyBorder="1" applyAlignment="1">
      <alignment horizontal="right" vertical="top"/>
    </xf>
    <xf numFmtId="0" fontId="28" fillId="0" borderId="0" xfId="0" applyFont="1" applyAlignment="1">
      <alignment vertical="top" wrapText="1"/>
    </xf>
    <xf numFmtId="0" fontId="28" fillId="0" borderId="1" xfId="0" applyFont="1" applyBorder="1" applyAlignment="1">
      <alignment vertical="top" wrapText="1"/>
    </xf>
    <xf numFmtId="0" fontId="30" fillId="0" borderId="0" xfId="0" applyFont="1"/>
    <xf numFmtId="0" fontId="38" fillId="0" borderId="1" xfId="8" applyFont="1" applyBorder="1" applyAlignment="1">
      <alignment vertical="center" wrapText="1"/>
    </xf>
    <xf numFmtId="0" fontId="27" fillId="0" borderId="1" xfId="8" applyBorder="1" applyAlignment="1">
      <alignment vertical="center" wrapText="1"/>
    </xf>
    <xf numFmtId="0" fontId="11" fillId="0" borderId="1" xfId="8" applyFont="1" applyBorder="1" applyAlignment="1">
      <alignment horizontal="left" vertical="top"/>
    </xf>
    <xf numFmtId="0" fontId="13" fillId="0" borderId="1" xfId="1" applyFont="1" applyAlignment="1">
      <alignment horizontal="left"/>
    </xf>
    <xf numFmtId="0" fontId="17" fillId="0" borderId="1" xfId="0" applyFont="1" applyBorder="1" applyAlignment="1">
      <alignment horizontal="left" vertical="top" wrapText="1"/>
    </xf>
    <xf numFmtId="0" fontId="17" fillId="3" borderId="25" xfId="0" applyFont="1" applyFill="1" applyBorder="1"/>
    <xf numFmtId="0" fontId="17" fillId="3" borderId="26" xfId="0" applyFont="1" applyFill="1" applyBorder="1"/>
    <xf numFmtId="0" fontId="16" fillId="4" borderId="18" xfId="1" applyFont="1" applyFill="1" applyBorder="1" applyAlignment="1">
      <alignment horizontal="center" wrapText="1"/>
    </xf>
    <xf numFmtId="0" fontId="16" fillId="4" borderId="24" xfId="1" applyFont="1" applyFill="1" applyBorder="1" applyAlignment="1">
      <alignment horizontal="center" wrapText="1"/>
    </xf>
    <xf numFmtId="0" fontId="17" fillId="3" borderId="12" xfId="0" applyFont="1" applyFill="1" applyBorder="1" applyAlignment="1">
      <alignment horizontal="left"/>
    </xf>
    <xf numFmtId="0" fontId="17" fillId="3" borderId="27" xfId="0" applyFont="1" applyFill="1" applyBorder="1" applyAlignment="1">
      <alignment horizontal="left"/>
    </xf>
    <xf numFmtId="0" fontId="37" fillId="0" borderId="0" xfId="0" applyFont="1" applyAlignment="1">
      <alignment horizontal="left" vertical="top" wrapText="1"/>
    </xf>
    <xf numFmtId="0" fontId="17" fillId="0" borderId="18" xfId="0" applyFont="1" applyBorder="1" applyAlignment="1">
      <alignment horizontal="left" vertical="top"/>
    </xf>
    <xf numFmtId="0" fontId="17" fillId="0" borderId="17" xfId="0" applyFont="1" applyBorder="1" applyAlignment="1">
      <alignment horizontal="left" vertical="top"/>
    </xf>
    <xf numFmtId="0" fontId="17" fillId="0" borderId="24" xfId="0" applyFont="1" applyBorder="1" applyAlignment="1">
      <alignment horizontal="left" vertical="top"/>
    </xf>
    <xf numFmtId="0" fontId="17" fillId="0" borderId="25" xfId="0" applyFont="1" applyBorder="1" applyAlignment="1">
      <alignment horizontal="left" vertical="top"/>
    </xf>
    <xf numFmtId="0" fontId="17" fillId="0" borderId="20" xfId="0" applyFont="1" applyBorder="1" applyAlignment="1">
      <alignment horizontal="left" vertical="top"/>
    </xf>
    <xf numFmtId="0" fontId="17" fillId="0" borderId="26" xfId="0" applyFont="1" applyBorder="1" applyAlignment="1">
      <alignment horizontal="left" vertical="top"/>
    </xf>
    <xf numFmtId="0" fontId="29" fillId="0" borderId="0" xfId="0" applyFont="1" applyAlignment="1">
      <alignment horizontal="left" vertical="top" wrapText="1"/>
    </xf>
    <xf numFmtId="0" fontId="17" fillId="0" borderId="12" xfId="0" applyFont="1" applyBorder="1" applyAlignment="1">
      <alignment horizontal="left" vertical="top"/>
    </xf>
    <xf numFmtId="0" fontId="17" fillId="0" borderId="27" xfId="0" applyFont="1" applyBorder="1" applyAlignment="1">
      <alignment horizontal="left" vertical="top"/>
    </xf>
    <xf numFmtId="0" fontId="17" fillId="3" borderId="12" xfId="0" applyFont="1" applyFill="1" applyBorder="1" applyAlignment="1">
      <alignment horizontal="left" vertical="top"/>
    </xf>
    <xf numFmtId="0" fontId="17" fillId="3" borderId="27" xfId="0" applyFont="1" applyFill="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xf>
    <xf numFmtId="0" fontId="17" fillId="0" borderId="2" xfId="0" applyFont="1" applyBorder="1" applyAlignment="1">
      <alignment horizontal="left" vertical="top"/>
    </xf>
    <xf numFmtId="0" fontId="17" fillId="0" borderId="7" xfId="0" applyFont="1" applyBorder="1" applyAlignment="1">
      <alignment horizontal="left" vertical="top"/>
    </xf>
    <xf numFmtId="0" fontId="37" fillId="0" borderId="1" xfId="0" applyFont="1" applyBorder="1" applyAlignment="1">
      <alignment horizontal="left" vertical="top" wrapText="1"/>
    </xf>
    <xf numFmtId="0" fontId="17" fillId="0" borderId="20" xfId="0" applyFont="1" applyBorder="1" applyAlignment="1">
      <alignment horizontal="left" vertical="top" wrapText="1"/>
    </xf>
    <xf numFmtId="0" fontId="17" fillId="3" borderId="12" xfId="0" applyFont="1" applyFill="1" applyBorder="1"/>
    <xf numFmtId="0" fontId="17" fillId="3" borderId="27" xfId="0" applyFont="1" applyFill="1" applyBorder="1"/>
    <xf numFmtId="0" fontId="17" fillId="0" borderId="12" xfId="0" applyFont="1" applyBorder="1"/>
    <xf numFmtId="0" fontId="17" fillId="0" borderId="27" xfId="0" applyFont="1" applyBorder="1"/>
    <xf numFmtId="0" fontId="25" fillId="0" borderId="15" xfId="0" applyFont="1" applyBorder="1" applyAlignment="1">
      <alignment horizontal="center"/>
    </xf>
    <xf numFmtId="0" fontId="25" fillId="0" borderId="16" xfId="0" applyFont="1" applyBorder="1" applyAlignment="1">
      <alignment horizontal="center"/>
    </xf>
    <xf numFmtId="0" fontId="25" fillId="0" borderId="13" xfId="0" applyFont="1" applyBorder="1" applyAlignment="1">
      <alignment horizontal="center"/>
    </xf>
    <xf numFmtId="0" fontId="37" fillId="0" borderId="17" xfId="0" applyFont="1" applyBorder="1" applyAlignment="1">
      <alignment horizontal="left" vertical="top" wrapText="1"/>
    </xf>
    <xf numFmtId="0" fontId="31" fillId="0" borderId="0" xfId="0" applyFont="1" applyAlignment="1">
      <alignment horizontal="left" vertical="top" wrapText="1"/>
    </xf>
    <xf numFmtId="0" fontId="17" fillId="0" borderId="0" xfId="0" applyFont="1" applyAlignment="1">
      <alignment horizontal="left" wrapText="1"/>
    </xf>
    <xf numFmtId="0" fontId="17" fillId="0" borderId="0" xfId="0" applyFont="1" applyAlignment="1">
      <alignment vertical="top" wrapText="1"/>
    </xf>
    <xf numFmtId="0" fontId="17" fillId="3" borderId="12" xfId="0" applyFont="1" applyFill="1" applyBorder="1" applyAlignment="1">
      <alignment vertical="top"/>
    </xf>
    <xf numFmtId="0" fontId="17" fillId="3" borderId="27" xfId="0" applyFont="1" applyFill="1" applyBorder="1" applyAlignment="1">
      <alignment vertical="top"/>
    </xf>
    <xf numFmtId="0" fontId="38" fillId="0" borderId="1" xfId="8" applyFont="1" applyFill="1" applyBorder="1" applyAlignment="1"/>
    <xf numFmtId="0" fontId="14" fillId="0" borderId="1" xfId="0" applyFont="1" applyBorder="1"/>
    <xf numFmtId="0" fontId="17" fillId="0" borderId="0" xfId="0" applyFont="1" applyAlignment="1">
      <alignment horizontal="left" vertical="top" wrapText="1"/>
    </xf>
    <xf numFmtId="0" fontId="17" fillId="0" borderId="15" xfId="0" applyFont="1" applyBorder="1" applyAlignment="1">
      <alignment horizontal="left" vertical="top"/>
    </xf>
    <xf numFmtId="0" fontId="17" fillId="0" borderId="13" xfId="0" applyFont="1" applyBorder="1" applyAlignment="1">
      <alignment horizontal="left" vertical="top"/>
    </xf>
    <xf numFmtId="0" fontId="17" fillId="0" borderId="16" xfId="0" applyFont="1" applyBorder="1" applyAlignment="1">
      <alignment horizontal="left" vertical="top"/>
    </xf>
    <xf numFmtId="0" fontId="17" fillId="0" borderId="1" xfId="1" applyFont="1" applyAlignment="1">
      <alignment horizontal="left" vertical="top" wrapText="1"/>
    </xf>
    <xf numFmtId="0" fontId="17" fillId="0" borderId="20" xfId="0" applyFont="1" applyBorder="1" applyAlignment="1">
      <alignment horizontal="left" wrapText="1"/>
    </xf>
    <xf numFmtId="0" fontId="29" fillId="0" borderId="15" xfId="1" applyFont="1" applyBorder="1" applyAlignment="1">
      <alignment horizontal="left"/>
    </xf>
    <xf numFmtId="0" fontId="29" fillId="0" borderId="16" xfId="1" applyFont="1" applyBorder="1" applyAlignment="1">
      <alignment horizontal="left"/>
    </xf>
    <xf numFmtId="0" fontId="13" fillId="0" borderId="1" xfId="1" applyFont="1" applyAlignment="1">
      <alignment horizontal="left" vertical="top"/>
    </xf>
  </cellXfs>
  <cellStyles count="9">
    <cellStyle name="Currency 2" xfId="2" xr:uid="{FAB1884F-E83A-4589-B907-E9DF7E370276}"/>
    <cellStyle name="Currency 3" xfId="3" xr:uid="{B0B8DABF-6720-4CAD-B398-416339820AFA}"/>
    <cellStyle name="Hyperlink" xfId="8" builtinId="8" customBuiltin="1"/>
    <cellStyle name="Hyperlink 2" xfId="4" xr:uid="{EB1C87E8-52D1-4A6E-8D79-C72AF35C6D1E}"/>
    <cellStyle name="Normal" xfId="0" builtinId="0"/>
    <cellStyle name="Normal 2" xfId="1" xr:uid="{F74CC13F-77A3-4BAA-AFC8-0816413CE8C9}"/>
    <cellStyle name="Normal 3" xfId="5" xr:uid="{AD0B6E9F-8BBD-4F3A-BB8D-8AAAC70351F1}"/>
    <cellStyle name="Normal 4" xfId="6" xr:uid="{71E0EDAF-6B07-4F40-B627-797276C57B30}"/>
    <cellStyle name="Normal 5" xfId="7" xr:uid="{C40A53FB-468F-4C2D-8000-4A435658363F}"/>
  </cellStyles>
  <dxfs count="237">
    <dxf>
      <numFmt numFmtId="167" formatCode=";;;&quot;N/A&quot;"/>
    </dxf>
    <dxf>
      <numFmt numFmtId="167" formatCode=";;;&quot;N/A&quot;"/>
    </dxf>
    <dxf>
      <numFmt numFmtId="167" formatCode=";;;&quot;N/A&quot;"/>
    </dxf>
    <dxf>
      <numFmt numFmtId="167" formatCode=";;;&quot;N/A&quot;"/>
    </dxf>
    <dxf>
      <font>
        <b val="0"/>
        <i val="0"/>
        <strike val="0"/>
        <condense val="0"/>
        <extend val="0"/>
        <outline val="0"/>
        <shadow val="0"/>
        <u val="none"/>
        <vertAlign val="baseline"/>
        <sz val="11"/>
        <color theme="1"/>
        <name val="Calibri"/>
        <scheme val="none"/>
      </font>
      <alignment vertical="top" textRotation="0" indent="0" justifyLastLine="0" shrinkToFit="0" readingOrder="0"/>
    </dxf>
    <dxf>
      <font>
        <b val="0"/>
        <i val="0"/>
        <strike val="0"/>
        <condense val="0"/>
        <extend val="0"/>
        <outline val="0"/>
        <shadow val="0"/>
        <u val="none"/>
        <vertAlign val="baseline"/>
        <sz val="11"/>
        <color theme="1"/>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none"/>
      </font>
      <alignment vertical="top" textRotation="0" indent="0" justifyLastLine="0" shrinkToFit="0" readingOrder="0"/>
    </dxf>
    <dxf>
      <font>
        <b val="0"/>
        <i val="0"/>
        <strike val="0"/>
        <condense val="0"/>
        <extend val="0"/>
        <outline val="0"/>
        <shadow val="0"/>
        <u val="none"/>
        <vertAlign val="baseline"/>
        <sz val="11"/>
        <color theme="1"/>
        <name val="Calibri"/>
        <scheme val="none"/>
      </font>
      <alignment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vertical="top" textRotation="0" indent="0" justifyLastLine="0" shrinkToFit="0" readingOrder="0"/>
    </dxf>
    <dxf>
      <font>
        <b/>
        <i val="0"/>
        <strike val="0"/>
        <condense val="0"/>
        <extend val="0"/>
        <outline val="0"/>
        <shadow val="0"/>
        <u val="none"/>
        <vertAlign val="baseline"/>
        <sz val="11"/>
        <color auto="1"/>
        <name val="Calibri"/>
        <family val="2"/>
        <scheme val="none"/>
      </font>
    </dxf>
    <dxf>
      <font>
        <strike val="0"/>
        <outline val="0"/>
        <shadow val="0"/>
        <u val="none"/>
        <vertAlign val="baseline"/>
        <sz val="12"/>
        <color theme="1"/>
        <name val="Calibr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bottom/>
      </border>
    </dxf>
    <dxf>
      <font>
        <strike val="0"/>
        <outline val="0"/>
        <shadow val="0"/>
        <u val="none"/>
        <vertAlign val="baseline"/>
        <sz val="12"/>
        <color theme="1"/>
        <name val="Calibri"/>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numFmt numFmtId="1"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top" textRotation="0" wrapText="0" indent="0" justifyLastLine="0" shrinkToFit="0" readingOrder="0"/>
    </dxf>
    <dxf>
      <border diagonalUp="0" diagonalDown="0">
        <left style="thin">
          <color theme="1"/>
        </left>
        <right style="thin">
          <color theme="1"/>
        </right>
        <top style="thin">
          <color theme="1"/>
        </top>
        <bottom style="thin">
          <color theme="1"/>
        </bottom>
      </border>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extLst>
        <ext xmlns:xfpb="http://schemas.microsoft.com/office/spreadsheetml/2022/featurepropertybag" uri="{0417FA29-78FA-4A13-93AC-8FF0FAFDF519}">
          <xfpb:DXFComplement i="0"/>
        </ext>
      </extLst>
    </dxf>
    <dxf>
      <font>
        <b val="0"/>
        <strike val="0"/>
        <outline val="0"/>
        <shadow val="0"/>
        <vertAlign val="baseline"/>
        <sz val="12"/>
        <name val="Calibri"/>
        <scheme val="none"/>
      </font>
      <fill>
        <patternFill patternType="none">
          <bgColor auto="1"/>
        </patternFill>
      </fill>
      <alignment horizontal="center" vertical="center" textRotation="0" wrapText="0" indent="0" justifyLastLine="0" shrinkToFit="0" readingOrder="0"/>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border>
      <extLst>
        <ext xmlns:xfpb="http://schemas.microsoft.com/office/spreadsheetml/2022/featurepropertybag" uri="{0417FA29-78FA-4A13-93AC-8FF0FAFDF519}">
          <xfpb:DXFComplement i="0"/>
        </ext>
      </extLst>
    </dxf>
    <dxf>
      <font>
        <strike val="0"/>
        <outline val="0"/>
        <shadow val="0"/>
        <u val="none"/>
        <vertAlign val="baseline"/>
        <sz val="12"/>
        <color theme="1"/>
        <name val="Calibri"/>
        <family val="2"/>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2"/>
        <color theme="1"/>
        <name val="Calibri"/>
        <family val="2"/>
        <scheme val="none"/>
      </font>
      <fill>
        <patternFill patternType="none">
          <bgColor auto="1"/>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2"/>
        <color theme="1"/>
        <name val="Calibri"/>
        <family val="2"/>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theme="0" tint="-0.14999847407452621"/>
          <bgColor auto="1"/>
        </patternFill>
      </fill>
      <alignment horizontal="left" vertical="top" textRotation="0" wrapText="1" indent="0" justifyLastLine="0" shrinkToFit="0" readingOrder="0"/>
    </dxf>
    <dxf>
      <border outline="0">
        <top style="thin">
          <color rgb="FF000000"/>
        </top>
      </border>
    </dxf>
    <dxf>
      <border outline="0">
        <left style="thin">
          <color auto="1"/>
        </left>
        <right style="thin">
          <color auto="1"/>
        </right>
        <top style="thin">
          <color auto="1"/>
        </top>
        <bottom style="thin">
          <color auto="1"/>
        </bottom>
      </border>
    </dxf>
    <dxf>
      <font>
        <strike val="0"/>
        <outline val="0"/>
        <shadow val="0"/>
        <vertAlign val="baseline"/>
        <sz val="12"/>
        <name val="Calibri"/>
        <scheme val="none"/>
      </font>
      <fill>
        <patternFill patternType="none">
          <bgColor auto="1"/>
        </patternFill>
      </fill>
      <alignment textRotation="0" wrapText="0" indent="0" justifyLastLine="0" shrinkToFit="0" readingOrder="0"/>
    </dxf>
    <dxf>
      <border outline="0">
        <bottom style="thin">
          <color rgb="FF000000"/>
        </bottom>
      </border>
    </dxf>
    <dxf>
      <font>
        <b/>
        <strike val="0"/>
        <outline val="0"/>
        <shadow val="0"/>
        <u val="none"/>
        <vertAlign val="baseline"/>
        <sz val="12"/>
        <color theme="0"/>
        <name val="Calibri"/>
        <scheme val="none"/>
      </font>
      <fill>
        <patternFill patternType="none">
          <bgColor auto="1"/>
        </patternFill>
      </fill>
      <alignment textRotation="0" wrapText="1" indent="0" justifyLastLine="0" shrinkToFit="0" readingOrder="0"/>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val="0"/>
        <strike val="0"/>
        <outline val="0"/>
        <shadow val="0"/>
        <u val="none"/>
        <vertAlign val="baseline"/>
        <sz val="12"/>
        <color theme="1"/>
        <name val="Calibri"/>
        <family val="2"/>
        <scheme val="none"/>
      </font>
      <fill>
        <patternFill patternType="none">
          <bgColor auto="1"/>
        </patternFill>
      </fill>
      <alignment horizontal="center" vertical="center" textRotation="0" wrapText="0" indent="0" justifyLastLine="0" shrinkToFit="0" readingOrder="0"/>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b/>
        <strike val="0"/>
        <outline val="0"/>
        <shadow val="0"/>
        <u val="none"/>
        <vertAlign val="baseline"/>
        <sz val="12"/>
        <color theme="4"/>
        <name val="Calibri"/>
        <scheme val="none"/>
      </font>
      <fill>
        <patternFill patternType="none">
          <fgColor indexed="64"/>
          <bgColor indexed="65"/>
        </patternFill>
      </fill>
      <alignment horizontal="general" vertical="center" textRotation="0" wrapText="0" indent="0" justifyLastLine="0" shrinkToFit="0" readingOrder="0"/>
      <extLst>
        <ext xmlns:xfpb="http://schemas.microsoft.com/office/spreadsheetml/2022/featurepropertybag" uri="{0417FA29-78FA-4A13-93AC-8FF0FAFDF519}">
          <xfpb:DXFComplement i="0"/>
        </ext>
      </extLst>
    </dxf>
    <dxf>
      <font>
        <strike val="0"/>
        <outline val="0"/>
        <shadow val="0"/>
        <vertAlign val="baseline"/>
        <sz val="12"/>
        <name val="Calibri"/>
        <scheme val="none"/>
      </font>
      <fill>
        <patternFill patternType="none">
          <bgColor auto="1"/>
        </patternFill>
      </fill>
      <alignment horizontal="center" vertical="center" textRotation="0" wrapText="0" indent="0" justifyLastLine="0" shrinkToFit="0" readingOrder="0"/>
      <border diagonalUp="0" diagonalDown="0">
        <left style="thin">
          <color theme="1"/>
        </left>
        <right style="thin">
          <color theme="1"/>
        </right>
        <vertical/>
      </border>
    </dxf>
    <dxf>
      <font>
        <strike val="0"/>
        <outline val="0"/>
        <shadow val="0"/>
        <vertAlign val="baseline"/>
        <sz val="12"/>
        <name val="Calibri"/>
        <scheme val="none"/>
      </font>
      <fill>
        <patternFill patternType="none">
          <bgColor auto="1"/>
        </patternFill>
      </fill>
      <alignment horizontal="center" vertical="center" textRotation="0" wrapText="0" indent="0" justifyLastLine="0" shrinkToFit="0" readingOrder="0"/>
      <border diagonalUp="0" diagonalDown="0">
        <left/>
        <right style="thin">
          <color theme="1"/>
        </right>
        <vertical/>
      </border>
    </dxf>
    <dxf>
      <font>
        <strike val="0"/>
        <outline val="0"/>
        <shadow val="0"/>
        <vertAlign val="baseline"/>
        <sz val="12"/>
        <name val="Calibri"/>
        <scheme val="none"/>
      </font>
      <fill>
        <patternFill patternType="none">
          <bgColor auto="1"/>
        </patternFill>
      </fill>
      <alignment horizontal="center" vertical="center" textRotation="0" wrapText="0" indent="0" justifyLastLine="0" shrinkToFit="0" readingOrder="0"/>
      <border diagonalUp="0" diagonalDown="0">
        <left style="thin">
          <color theme="1"/>
        </left>
        <right/>
        <top/>
        <bottom/>
        <vertical/>
        <horizontal/>
      </border>
    </dxf>
    <dxf>
      <font>
        <b val="0"/>
        <i val="0"/>
        <strike val="0"/>
        <condense val="0"/>
        <extend val="0"/>
        <outline val="0"/>
        <shadow val="0"/>
        <u val="none"/>
        <vertAlign val="baseline"/>
        <sz val="12"/>
        <color theme="1"/>
        <name val="Calibri"/>
        <scheme val="none"/>
      </font>
      <fill>
        <patternFill patternType="none">
          <fgColor theme="0" tint="-0.14999847407452621"/>
          <bgColor auto="1"/>
        </patternFill>
      </fill>
      <alignment horizontal="left" vertical="top" textRotation="0" wrapText="1" indent="0" justifyLastLine="0" shrinkToFit="0" readingOrder="0"/>
      <border diagonalUp="0" diagonalDown="0">
        <left style="thin">
          <color theme="1"/>
        </left>
        <right style="thin">
          <color theme="1"/>
        </right>
        <top/>
        <bottom/>
        <vertical/>
        <horizontal/>
      </border>
    </dxf>
    <dxf>
      <border outline="0">
        <top style="thin">
          <color rgb="FF000000"/>
        </top>
      </border>
    </dxf>
    <dxf>
      <border outline="0">
        <left style="thin">
          <color auto="1"/>
        </left>
        <right style="thin">
          <color auto="1"/>
        </right>
        <top style="thin">
          <color auto="1"/>
        </top>
        <bottom style="thin">
          <color auto="1"/>
        </bottom>
      </border>
    </dxf>
    <dxf>
      <font>
        <strike val="0"/>
        <outline val="0"/>
        <shadow val="0"/>
        <vertAlign val="baseline"/>
        <sz val="12"/>
        <name val="Calibri"/>
        <scheme val="none"/>
      </font>
      <fill>
        <patternFill patternType="none">
          <bgColor auto="1"/>
        </patternFill>
      </fill>
      <alignment textRotation="0" wrapText="0" indent="0" justifyLastLine="0" shrinkToFit="0" readingOrder="0"/>
    </dxf>
    <dxf>
      <border outline="0">
        <bottom style="thin">
          <color rgb="FF000000"/>
        </bottom>
      </border>
    </dxf>
    <dxf>
      <font>
        <b/>
        <strike val="0"/>
        <outline val="0"/>
        <shadow val="0"/>
        <u val="none"/>
        <vertAlign val="baseline"/>
        <sz val="12"/>
        <color theme="0"/>
        <name val="Calibri"/>
        <scheme val="none"/>
      </font>
      <fill>
        <patternFill patternType="none">
          <bgColor auto="1"/>
        </patternFill>
      </fill>
      <alignment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
      <fill>
        <patternFill patternType="none">
          <fgColor indexed="64"/>
          <bgColor indexed="65"/>
        </patternFill>
      </fill>
      <alignment horizontal="general" vertical="bottom" textRotation="0" wrapText="0" indent="0" justifyLastLine="0" shrinkToFit="0" readingOrder="0"/>
      <extLst>
        <ext xmlns:xfpb="http://schemas.microsoft.com/office/spreadsheetml/2022/featurepropertybag" uri="{0417FA29-78FA-4A13-93AC-8FF0FAFDF519}">
          <xfpb:DXFComplement i="0"/>
        </ext>
      </extLst>
    </dxf>
    <dxf>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Calibri"/>
        <family val="2"/>
        <scheme val="none"/>
      </font>
      <numFmt numFmtId="166" formatCode="&quot;$&quot;#,##0"/>
      <alignment textRotation="0" wrapText="0" indent="0" justifyLastLine="0" shrinkToFit="0" readingOrder="0"/>
    </dxf>
    <dxf>
      <font>
        <b/>
        <i val="0"/>
        <strike val="0"/>
        <condense val="0"/>
        <extend val="0"/>
        <outline val="0"/>
        <shadow val="0"/>
        <u val="none"/>
        <vertAlign val="baseline"/>
        <sz val="12"/>
        <color theme="0"/>
        <name val="Calibri"/>
        <family val="2"/>
        <scheme val="none"/>
      </font>
      <alignment horizontal="center" vertical="bottom" textRotation="0" wrapText="1" indent="0" justifyLastLine="0" shrinkToFit="0" readingOrder="0"/>
    </dxf>
    <dxf>
      <font>
        <strike val="0"/>
        <outline val="0"/>
        <shadow val="0"/>
        <u val="none"/>
        <vertAlign val="baseline"/>
        <sz val="12"/>
        <color theme="1"/>
        <name val="Calibri"/>
        <family val="2"/>
        <scheme val="none"/>
      </font>
      <numFmt numFmtId="166" formatCode="&quot;$&quot;#,##0"/>
      <border diagonalUp="0" diagonalDown="0" outline="0">
        <left style="thin">
          <color theme="1"/>
        </left>
        <right/>
        <top/>
        <bottom/>
      </border>
    </dxf>
    <dxf>
      <font>
        <strike val="0"/>
        <outline val="0"/>
        <shadow val="0"/>
        <u val="none"/>
        <vertAlign val="baseline"/>
        <sz val="12"/>
        <color theme="1"/>
        <name val="Calibri"/>
        <family val="2"/>
        <scheme val="none"/>
      </font>
      <border diagonalUp="0" diagonalDown="0" outline="0">
        <left style="thin">
          <color theme="1"/>
        </left>
        <right style="thin">
          <color theme="1"/>
        </right>
        <top/>
        <bottom/>
      </border>
    </dxf>
    <dxf>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Calibri"/>
        <family val="2"/>
        <scheme val="none"/>
      </font>
    </dxf>
    <dxf>
      <font>
        <outline val="0"/>
        <shadow val="0"/>
        <u val="none"/>
        <vertAlign val="baseline"/>
        <sz val="12"/>
        <name val="Calibri"/>
        <scheme val="none"/>
      </font>
      <border diagonalUp="0" diagonalDown="0">
        <left style="thin">
          <color theme="1"/>
        </left>
        <right style="thin">
          <color theme="1"/>
        </right>
        <top/>
        <bottom/>
        <vertical style="thin">
          <color theme="1"/>
        </vertical>
        <horizontal/>
      </border>
    </dxf>
    <dxf>
      <font>
        <b val="0"/>
        <i val="0"/>
        <strike val="0"/>
        <condense val="0"/>
        <extend val="0"/>
        <outline val="0"/>
        <shadow val="0"/>
        <u val="none"/>
        <vertAlign val="baseline"/>
        <sz val="12"/>
        <color theme="4"/>
        <name val="Calibri"/>
        <scheme val="none"/>
      </font>
      <numFmt numFmtId="2" formatCode="0.00"/>
      <fill>
        <patternFill patternType="none">
          <bgColor auto="1"/>
        </patternFill>
      </fill>
      <alignment horizontal="center" vertical="top"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1"/>
        </ext>
      </extLst>
    </dxf>
    <dxf>
      <font>
        <b val="0"/>
        <i val="0"/>
        <strike val="0"/>
        <condense val="0"/>
        <extend val="0"/>
        <outline val="0"/>
        <shadow val="0"/>
        <u val="none"/>
        <vertAlign val="baseline"/>
        <sz val="12"/>
        <color theme="1"/>
        <name val="Calibri"/>
        <family val="2"/>
        <scheme val="none"/>
      </font>
      <fill>
        <patternFill patternType="none">
          <fgColor theme="0" tint="-0.14999847407452621"/>
          <bgColor auto="1"/>
        </patternFill>
      </fill>
      <alignment horizontal="left" vertical="top" textRotation="0" wrapText="0" indent="0" justifyLastLine="0" shrinkToFit="0" readingOrder="0"/>
      <border diagonalUp="0" diagonalDown="0" outline="0">
        <left style="thin">
          <color theme="1"/>
        </left>
        <right style="thin">
          <color theme="1"/>
        </right>
        <top/>
        <bottom/>
      </border>
    </dxf>
    <dxf>
      <border outline="0">
        <top style="thin">
          <color rgb="FF000000"/>
        </top>
      </border>
    </dxf>
    <dxf>
      <border outline="0">
        <left style="thin">
          <color auto="1"/>
        </left>
        <right style="thin">
          <color auto="1"/>
        </right>
        <top style="thin">
          <color auto="1"/>
        </top>
        <bottom style="thin">
          <color auto="1"/>
        </bottom>
      </border>
    </dxf>
    <dxf>
      <font>
        <strike val="0"/>
        <outline val="0"/>
        <shadow val="0"/>
        <u val="none"/>
        <vertAlign val="baseline"/>
        <sz val="12"/>
        <name val="Calibri"/>
        <scheme val="none"/>
      </font>
      <fill>
        <patternFill patternType="none">
          <bgColor auto="1"/>
        </patternFill>
      </fill>
      <alignment textRotation="0" wrapText="0" indent="0" justifyLastLine="0" shrinkToFit="0" readingOrder="0"/>
    </dxf>
    <dxf>
      <border outline="0">
        <bottom style="thin">
          <color rgb="FF000000"/>
        </bottom>
      </border>
    </dxf>
    <dxf>
      <font>
        <strike val="0"/>
        <outline val="0"/>
        <shadow val="0"/>
        <u val="none"/>
        <vertAlign val="baseline"/>
        <sz val="12"/>
        <name val="Calibri"/>
        <scheme val="none"/>
      </font>
      <fill>
        <patternFill patternType="none">
          <bgColor auto="1"/>
        </patternFill>
      </fill>
      <alignment textRotation="0" wrapText="0" indent="0" justifyLastLine="0" shrinkToFit="0" readingOrder="0"/>
    </dxf>
    <dxf>
      <font>
        <b val="0"/>
        <i val="0"/>
        <strike val="0"/>
        <condense val="0"/>
        <extend val="0"/>
        <outline val="0"/>
        <shadow val="0"/>
        <u val="none"/>
        <vertAlign val="baseline"/>
        <sz val="12"/>
        <color theme="4"/>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theme="1"/>
        </left>
        <right style="thin">
          <color theme="1"/>
        </right>
        <top/>
        <bottom/>
      </border>
    </dxf>
    <dxf>
      <border diagonalUp="0" diagonalDown="0">
        <left style="thin">
          <color rgb="FF000000"/>
        </left>
        <right style="thin">
          <color rgb="FF000000"/>
        </right>
        <top style="thin">
          <color rgb="FF000000"/>
        </top>
        <bottom style="thin">
          <color rgb="FF000000"/>
        </bottom>
      </border>
    </dxf>
    <dxf>
      <font>
        <outline val="0"/>
        <shadow val="0"/>
        <u val="none"/>
        <vertAlign val="baseline"/>
        <sz val="12"/>
        <name val="Calibri"/>
        <scheme val="none"/>
      </font>
      <fill>
        <patternFill patternType="none">
          <fgColor indexed="64"/>
          <bgColor auto="1"/>
        </patternFill>
      </fill>
    </dxf>
    <dxf>
      <font>
        <outline val="0"/>
        <shadow val="0"/>
        <u val="none"/>
        <vertAlign val="baseline"/>
        <sz val="12"/>
        <name val="Calibri"/>
        <scheme val="none"/>
      </font>
      <fill>
        <patternFill patternType="none">
          <fgColor indexed="64"/>
          <bgColor auto="1"/>
        </patternFill>
      </fill>
    </dxf>
    <dxf>
      <font>
        <b val="0"/>
        <i val="0"/>
        <strike val="0"/>
        <condense val="0"/>
        <extend val="0"/>
        <outline val="0"/>
        <shadow val="0"/>
        <u val="none"/>
        <vertAlign val="baseline"/>
        <sz val="12"/>
        <color auto="1"/>
        <name val="Calibri"/>
        <family val="2"/>
        <scheme val="none"/>
      </font>
    </dxf>
    <dxf>
      <font>
        <strike val="0"/>
        <outline val="0"/>
        <shadow val="0"/>
        <u val="none"/>
        <vertAlign val="baseline"/>
        <sz val="12"/>
        <color theme="1"/>
        <name val="Calibri"/>
        <family val="2"/>
        <scheme val="none"/>
      </font>
      <numFmt numFmtId="2" formatCode="0.00"/>
      <border diagonalUp="0" diagonalDown="0" outline="0">
        <left style="thin">
          <color theme="1"/>
        </left>
        <right/>
      </border>
    </dxf>
    <dxf>
      <font>
        <b val="0"/>
        <i val="0"/>
        <strike val="0"/>
        <condense val="0"/>
        <extend val="0"/>
        <outline val="0"/>
        <shadow val="0"/>
        <u val="none"/>
        <vertAlign val="baseline"/>
        <sz val="12"/>
        <color auto="1"/>
        <name val="Calibri"/>
        <family val="2"/>
        <scheme val="none"/>
      </font>
    </dxf>
    <dxf>
      <font>
        <b val="0"/>
        <i val="0"/>
        <strike val="0"/>
        <condense val="0"/>
        <extend val="0"/>
        <outline val="0"/>
        <shadow val="0"/>
        <u val="none"/>
        <vertAlign val="baseline"/>
        <sz val="12"/>
        <color theme="1"/>
        <name val="Calibri"/>
        <family val="2"/>
        <scheme val="none"/>
      </font>
      <fill>
        <patternFill patternType="none">
          <fgColor theme="0" tint="-0.14999847407452621"/>
          <bgColor auto="1"/>
        </patternFill>
      </fill>
      <alignment horizontal="left" vertical="top" textRotation="0" wrapText="0" indent="0" justifyLastLine="0" shrinkToFit="0" readingOrder="0"/>
      <border diagonalUp="0" diagonalDown="0" outline="0">
        <left/>
        <right style="thin">
          <color theme="1"/>
        </right>
        <top/>
        <bottom/>
      </border>
    </dxf>
    <dxf>
      <border outline="0">
        <top style="thin">
          <color rgb="FF000000"/>
        </top>
      </border>
    </dxf>
    <dxf>
      <font>
        <b val="0"/>
        <i val="0"/>
        <strike val="0"/>
        <condense val="0"/>
        <extend val="0"/>
        <outline val="0"/>
        <shadow val="0"/>
        <u val="none"/>
        <vertAlign val="baseline"/>
        <sz val="12"/>
        <color auto="1"/>
        <name val="Calibri"/>
        <family val="2"/>
        <scheme val="none"/>
      </font>
    </dxf>
    <dxf>
      <border outline="0">
        <left style="thin">
          <color auto="1"/>
        </left>
        <right style="thin">
          <color auto="1"/>
        </right>
        <top style="thin">
          <color auto="1"/>
        </top>
        <bottom style="thin">
          <color auto="1"/>
        </bottom>
      </border>
    </dxf>
    <dxf>
      <font>
        <strike val="0"/>
        <outline val="0"/>
        <shadow val="0"/>
        <u val="none"/>
        <vertAlign val="baseline"/>
        <sz val="12"/>
        <color theme="1"/>
        <name val="Calibri"/>
        <family val="2"/>
        <scheme val="none"/>
      </font>
      <fill>
        <patternFill patternType="none">
          <bgColor auto="1"/>
        </patternFill>
      </fill>
      <alignment textRotation="0" wrapText="0" indent="0" justifyLastLine="0" shrinkToFit="0" readingOrder="0"/>
    </dxf>
    <dxf>
      <border outline="0">
        <bottom style="thin">
          <color rgb="FF000000"/>
        </bottom>
      </border>
    </dxf>
    <dxf>
      <font>
        <strike val="0"/>
        <outline val="0"/>
        <shadow val="0"/>
        <u val="none"/>
        <vertAlign val="baseline"/>
        <sz val="12"/>
        <name val="Calibri"/>
        <scheme val="none"/>
      </font>
      <fill>
        <patternFill patternType="none">
          <bgColor auto="1"/>
        </patternFill>
      </fill>
      <alignment textRotation="0" wrapText="0" indent="0" justifyLastLine="0" shrinkToFit="0" readingOrder="0"/>
      <border diagonalUp="0" diagonalDown="0">
        <left style="thin">
          <color theme="1"/>
        </left>
        <right style="thin">
          <color theme="1"/>
        </right>
        <vertical style="thin">
          <color theme="1"/>
        </vertical>
      </border>
    </dxf>
    <dxf>
      <font>
        <strike val="0"/>
        <outline val="0"/>
        <shadow val="0"/>
        <u val="none"/>
        <vertAlign val="baseline"/>
        <sz val="12"/>
        <color theme="1"/>
        <name val="Calibri"/>
        <family val="2"/>
        <scheme val="none"/>
      </font>
      <border diagonalUp="0" diagonalDown="0" outline="0">
        <left style="thin">
          <color indexed="64"/>
        </left>
        <right/>
        <top/>
        <bottom/>
      </border>
    </dxf>
    <dxf>
      <font>
        <strike val="0"/>
        <outline val="0"/>
        <shadow val="0"/>
        <u val="none"/>
        <vertAlign val="baseline"/>
        <sz val="12"/>
        <color theme="1"/>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alignment horizontal="left"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none"/>
      </font>
      <alignment horizontal="left" vertical="top" textRotation="0" wrapText="0"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vertAlign val="baseline"/>
        <sz val="12"/>
        <name val="Calibri"/>
        <family val="2"/>
        <scheme val="none"/>
      </font>
    </dxf>
    <dxf>
      <font>
        <strike val="0"/>
        <outline val="0"/>
        <shadow val="0"/>
        <vertAlign val="baseline"/>
        <sz val="12"/>
        <name val="Calibri"/>
        <family val="2"/>
        <scheme val="none"/>
      </font>
    </dxf>
    <dxf>
      <font>
        <b val="0"/>
        <i val="0"/>
        <strike val="0"/>
        <condense val="0"/>
        <extend val="0"/>
        <outline val="0"/>
        <shadow val="0"/>
        <u val="none"/>
        <vertAlign val="baseline"/>
        <sz val="12"/>
        <color theme="4"/>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1"/>
        </left>
        <right style="thin">
          <color theme="1"/>
        </right>
        <top/>
        <bottom/>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none"/>
      </font>
      <fill>
        <patternFill patternType="none">
          <fgColor rgb="FF000000"/>
          <bgColor auto="1"/>
        </patternFill>
      </fill>
    </dxf>
    <dxf>
      <font>
        <strike val="0"/>
        <outline val="0"/>
        <shadow val="0"/>
        <u val="none"/>
        <vertAlign val="baseline"/>
        <sz val="12"/>
        <name val="Calibri"/>
        <family val="2"/>
        <scheme val="none"/>
      </font>
      <fill>
        <patternFill patternType="none">
          <fgColor indexed="64"/>
          <bgColor auto="1"/>
        </patternFill>
      </fill>
    </dxf>
    <dxf>
      <font>
        <b val="0"/>
        <i val="0"/>
        <strike val="0"/>
        <condense val="0"/>
        <extend val="0"/>
        <outline val="0"/>
        <shadow val="0"/>
        <u val="none"/>
        <vertAlign val="baseline"/>
        <sz val="12"/>
        <color theme="4"/>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1"/>
        </left>
        <right/>
        <top/>
        <bottom/>
        <vertical style="thin">
          <color theme="1"/>
        </vertical>
        <horizontal/>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1"/>
        </left>
        <right style="thin">
          <color theme="1"/>
        </right>
        <top/>
        <bottom/>
        <vertical/>
        <horizontal/>
      </border>
    </dxf>
    <dxf>
      <border diagonalUp="0" diagonalDown="0">
        <left style="thin">
          <color theme="1"/>
        </left>
        <right style="thin">
          <color theme="1"/>
        </right>
        <top style="thin">
          <color theme="1"/>
        </top>
        <bottom style="thin">
          <color theme="1"/>
        </bottom>
      </border>
    </dxf>
    <dxf>
      <font>
        <strike val="0"/>
        <outline val="0"/>
        <shadow val="0"/>
        <u val="none"/>
        <vertAlign val="baseline"/>
        <sz val="12"/>
        <name val="Calibri"/>
        <family val="2"/>
        <scheme val="none"/>
      </font>
      <fill>
        <patternFill patternType="none">
          <fgColor rgb="FF000000"/>
          <bgColor auto="1"/>
        </patternFill>
      </fill>
    </dxf>
    <dxf>
      <font>
        <strike val="0"/>
        <outline val="0"/>
        <shadow val="0"/>
        <u val="none"/>
        <vertAlign val="baseline"/>
        <sz val="12"/>
        <name val="Calibri"/>
        <family val="2"/>
        <scheme val="none"/>
      </font>
      <fill>
        <patternFill patternType="none">
          <fgColor indexed="64"/>
          <bgColor auto="1"/>
        </patternFill>
      </fill>
      <border diagonalUp="0" diagonalDown="0">
        <left style="thin">
          <color theme="1"/>
        </left>
        <right style="thin">
          <color theme="1"/>
        </right>
        <top/>
        <bottom/>
        <vertical style="thin">
          <color theme="1"/>
        </vertical>
        <horizontal/>
      </border>
    </dxf>
    <dxf>
      <font>
        <b val="0"/>
        <i val="0"/>
        <strike val="0"/>
        <condense val="0"/>
        <extend val="0"/>
        <outline val="0"/>
        <shadow val="0"/>
        <u val="none"/>
        <vertAlign val="baseline"/>
        <sz val="12"/>
        <color theme="4"/>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1"/>
        </left>
        <right/>
        <top/>
        <bottom/>
        <vertical style="thin">
          <color theme="1"/>
        </vertical>
        <horizontal/>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1"/>
        </left>
        <right style="thin">
          <color theme="1"/>
        </right>
        <top/>
        <bottom/>
        <vertical/>
        <horizontal/>
      </border>
    </dxf>
    <dxf>
      <border diagonalUp="0" diagonalDown="0">
        <left style="thin">
          <color theme="1"/>
        </left>
        <right style="thin">
          <color theme="1"/>
        </right>
        <top style="thin">
          <color theme="1"/>
        </top>
        <bottom style="thin">
          <color theme="1"/>
        </bottom>
      </border>
    </dxf>
    <dxf>
      <font>
        <strike val="0"/>
        <outline val="0"/>
        <shadow val="0"/>
        <u val="none"/>
        <vertAlign val="baseline"/>
        <sz val="12"/>
        <name val="Calibri"/>
        <family val="2"/>
        <scheme val="none"/>
      </font>
      <fill>
        <patternFill patternType="none">
          <fgColor rgb="FF000000"/>
          <bgColor auto="1"/>
        </patternFill>
      </fill>
    </dxf>
    <dxf>
      <font>
        <strike val="0"/>
        <outline val="0"/>
        <shadow val="0"/>
        <u val="none"/>
        <vertAlign val="baseline"/>
        <sz val="12"/>
        <name val="Calibri"/>
        <family val="2"/>
        <scheme val="none"/>
      </font>
      <fill>
        <patternFill patternType="none">
          <fgColor indexed="64"/>
          <bgColor auto="1"/>
        </patternFill>
      </fill>
      <border diagonalUp="0" diagonalDown="0">
        <left style="thin">
          <color theme="1"/>
        </left>
        <right style="thin">
          <color theme="1"/>
        </right>
        <top/>
        <bottom/>
        <vertical style="thin">
          <color theme="1"/>
        </vertical>
        <horizontal/>
      </border>
    </dxf>
    <dxf>
      <font>
        <b val="0"/>
        <i val="0"/>
        <strike val="0"/>
        <condense val="0"/>
        <extend val="0"/>
        <outline val="0"/>
        <shadow val="0"/>
        <u val="none"/>
        <vertAlign val="baseline"/>
        <sz val="12"/>
        <color theme="4"/>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1"/>
        </left>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1"/>
        </left>
        <right style="thin">
          <color theme="1"/>
        </right>
        <top/>
        <bottom/>
      </border>
    </dxf>
    <dxf>
      <border diagonalUp="0" diagonalDown="0">
        <left style="thin">
          <color theme="1"/>
        </left>
        <right style="thin">
          <color theme="1"/>
        </right>
        <top style="thin">
          <color theme="1"/>
        </top>
        <bottom style="thin">
          <color theme="1"/>
        </bottom>
      </border>
    </dxf>
    <dxf>
      <font>
        <strike val="0"/>
        <outline val="0"/>
        <shadow val="0"/>
        <u val="none"/>
        <vertAlign val="baseline"/>
        <sz val="12"/>
        <name val="Calibri"/>
        <family val="2"/>
        <scheme val="none"/>
      </font>
      <fill>
        <patternFill patternType="none">
          <fgColor rgb="FF000000"/>
          <bgColor auto="1"/>
        </patternFill>
      </fill>
    </dxf>
    <dxf>
      <font>
        <strike val="0"/>
        <outline val="0"/>
        <shadow val="0"/>
        <u val="none"/>
        <vertAlign val="baseline"/>
        <sz val="12"/>
        <name val="Calibri"/>
        <family val="2"/>
        <scheme val="none"/>
      </font>
      <fill>
        <patternFill patternType="none">
          <fgColor indexed="64"/>
          <bgColor auto="1"/>
        </patternFill>
      </fill>
      <border diagonalUp="0" diagonalDown="0">
        <left style="thin">
          <color theme="1"/>
        </left>
        <right style="thin">
          <color theme="1"/>
        </right>
        <top/>
        <bottom/>
        <vertical style="thin">
          <color theme="1"/>
        </vertical>
        <horizontal/>
      </border>
    </dxf>
    <dxf>
      <font>
        <b val="0"/>
        <i val="0"/>
        <strike val="0"/>
        <condense val="0"/>
        <extend val="0"/>
        <outline val="0"/>
        <shadow val="0"/>
        <u val="none"/>
        <vertAlign val="baseline"/>
        <sz val="12"/>
        <color theme="4"/>
        <name val="Calibri"/>
        <family val="2"/>
        <scheme val="none"/>
      </font>
      <fill>
        <patternFill patternType="solid">
          <fgColor theme="0" tint="-0.14999847407452621"/>
          <bgColor theme="0" tint="-0.14999847407452621"/>
        </patternFill>
      </fill>
      <alignment horizontal="center" vertical="center" textRotation="0" wrapText="0" indent="0" justifyLastLine="0" shrinkToFit="0" readingOrder="0"/>
      <border diagonalUp="0" diagonalDown="0" outline="0">
        <left style="thin">
          <color theme="1"/>
        </left>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solid">
          <fgColor theme="0" tint="-0.14999847407452621"/>
          <bgColor theme="0" tint="-0.14999847407452621"/>
        </patternFill>
      </fill>
      <alignment horizontal="left" vertical="top" textRotation="0" wrapText="0" indent="0" justifyLastLine="0" shrinkToFit="0" readingOrder="0"/>
      <border diagonalUp="0" diagonalDown="0" outline="0">
        <left style="thin">
          <color theme="1"/>
        </left>
        <right style="thin">
          <color theme="1"/>
        </right>
        <top/>
        <bottom/>
      </border>
    </dxf>
    <dxf>
      <border diagonalUp="0" diagonalDown="0">
        <left style="thin">
          <color theme="1"/>
        </left>
        <right style="thin">
          <color theme="1"/>
        </right>
        <top style="thin">
          <color theme="1"/>
        </top>
        <bottom style="thin">
          <color theme="1"/>
        </bottom>
      </border>
    </dxf>
    <dxf>
      <font>
        <strike val="0"/>
        <outline val="0"/>
        <shadow val="0"/>
        <u val="none"/>
        <vertAlign val="baseline"/>
        <sz val="12"/>
        <name val="Calibri"/>
        <family val="2"/>
        <scheme val="none"/>
      </font>
    </dxf>
    <dxf>
      <font>
        <strike val="0"/>
        <outline val="0"/>
        <shadow val="0"/>
        <u val="none"/>
        <vertAlign val="baseline"/>
        <sz val="12"/>
        <name val="Calibri"/>
        <family val="2"/>
        <scheme val="none"/>
      </font>
      <border diagonalUp="0" diagonalDown="0">
        <left style="thin">
          <color theme="1"/>
        </left>
        <right style="thin">
          <color theme="1"/>
        </right>
        <top/>
        <bottom/>
        <vertical style="thin">
          <color theme="1"/>
        </vertical>
        <horizontal/>
      </border>
    </dxf>
    <dxf>
      <font>
        <b val="0"/>
        <i val="0"/>
        <strike val="0"/>
        <condense val="0"/>
        <extend val="0"/>
        <outline val="0"/>
        <shadow val="0"/>
        <u val="none"/>
        <vertAlign val="baseline"/>
        <sz val="12"/>
        <color theme="4"/>
        <name val="Calibri"/>
        <scheme val="none"/>
      </font>
      <fill>
        <patternFill patternType="none">
          <fgColor indexed="64"/>
          <bgColor indexed="65"/>
        </patternFill>
      </fill>
      <alignment horizontal="center" vertical="center" textRotation="0" wrapText="0" indent="0" justifyLastLine="0" shrinkToFit="0" readingOrder="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4"/>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name val="Calibri"/>
        <scheme val="none"/>
      </font>
    </dxf>
    <dxf>
      <font>
        <strike val="0"/>
        <outline val="0"/>
        <shadow val="0"/>
        <vertAlign val="baseline"/>
        <sz val="12"/>
        <name val="Calibri"/>
        <scheme val="none"/>
      </font>
    </dxf>
    <dxf>
      <font>
        <b val="0"/>
        <i val="0"/>
        <strike val="0"/>
        <condense val="0"/>
        <extend val="0"/>
        <outline val="0"/>
        <shadow val="0"/>
        <u val="none"/>
        <vertAlign val="baseline"/>
        <sz val="12"/>
        <color theme="1"/>
        <name val="Calibri"/>
        <family val="2"/>
        <scheme val="none"/>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border>
      <extLst>
        <ext xmlns:xfpb="http://schemas.microsoft.com/office/spreadsheetml/2022/featurepropertybag" uri="{0417FA29-78FA-4A13-93AC-8FF0FAFDF519}">
          <xfpb:DXFComplement i="0"/>
        </ext>
      </extLs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theme="1"/>
        <name val="Calibri"/>
        <family val="2"/>
        <scheme val="none"/>
      </font>
      <numFmt numFmtId="166" formatCode="&quot;$&quot;#,##0"/>
      <alignment textRotation="0" wrapText="0" indent="0" justifyLastLine="0" shrinkToFit="0" readingOrder="0"/>
    </dxf>
    <dxf>
      <border outline="0">
        <bottom style="medium">
          <color theme="1"/>
        </bottom>
      </border>
    </dxf>
    <dxf>
      <font>
        <b/>
        <i val="0"/>
        <strike val="0"/>
        <condense val="0"/>
        <extend val="0"/>
        <outline val="0"/>
        <shadow val="0"/>
        <u val="none"/>
        <vertAlign val="baseline"/>
        <sz val="12"/>
        <color theme="0"/>
        <name val="Calibri"/>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4"/>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bottom/>
        <vertical/>
        <horizontal/>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4"/>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theme="1"/>
        </left>
        <right style="thin">
          <color theme="1"/>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name val="Calibri"/>
        <scheme val="none"/>
      </font>
    </dxf>
    <dxf>
      <font>
        <strike val="0"/>
        <outline val="0"/>
        <shadow val="0"/>
        <vertAlign val="baseline"/>
        <sz val="12"/>
        <name val="Calibri"/>
        <scheme val="none"/>
      </font>
    </dxf>
    <dxf>
      <font>
        <b val="0"/>
        <i val="0"/>
        <strike val="0"/>
        <condense val="0"/>
        <extend val="0"/>
        <outline val="0"/>
        <shadow val="0"/>
        <u val="none"/>
        <vertAlign val="baseline"/>
        <sz val="12"/>
        <color theme="1"/>
        <name val="Calibri"/>
        <family val="2"/>
        <scheme val="none"/>
      </font>
      <numFmt numFmtId="166" formatCode="&quot;$&quot;#,##0"/>
      <fill>
        <patternFill patternType="none">
          <fgColor indexed="64"/>
          <bgColor indexed="65"/>
        </patternFill>
      </fill>
      <alignment horizontal="general" vertical="bottom" textRotation="0" wrapText="0" indent="0" justifyLastLine="0" shrinkToFit="0" readingOrder="0"/>
      <extLst>
        <ext xmlns:xfpb="http://schemas.microsoft.com/office/spreadsheetml/2022/featurepropertybag" uri="{0417FA29-78FA-4A13-93AC-8FF0FAFDF519}">
          <xfpb:DXFComplement i="0"/>
        </ext>
      </extLst>
    </dxf>
    <dxf>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Calibri"/>
        <family val="2"/>
        <scheme val="none"/>
      </font>
      <numFmt numFmtId="166" formatCode="&quot;$&quot;#,##0"/>
      <alignment textRotation="0" wrapText="0" indent="0" justifyLastLine="0" shrinkToFit="0" readingOrder="0"/>
    </dxf>
    <dxf>
      <font>
        <b/>
        <i val="0"/>
        <strike val="0"/>
        <condense val="0"/>
        <extend val="0"/>
        <outline val="0"/>
        <shadow val="0"/>
        <u val="none"/>
        <vertAlign val="baseline"/>
        <sz val="12"/>
        <color theme="0"/>
        <name val="Calibri"/>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4"/>
        <name val="Calibri"/>
        <scheme val="none"/>
      </font>
      <numFmt numFmtId="2" formatCode="0.00"/>
      <fill>
        <patternFill patternType="none">
          <fgColor indexed="64"/>
          <bgColor auto="1"/>
        </patternFill>
      </fill>
      <alignment horizontal="center" vertical="top"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1"/>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bottom/>
      </border>
    </dxf>
    <dxf>
      <border outline="0">
        <top style="thin">
          <color rgb="FF000000"/>
        </top>
      </border>
    </dxf>
    <dxf>
      <border outline="0">
        <left style="thin">
          <color auto="1"/>
        </left>
        <right style="thin">
          <color auto="1"/>
        </right>
        <top style="thin">
          <color auto="1"/>
        </top>
        <bottom style="thin">
          <color auto="1"/>
        </bottom>
      </border>
    </dxf>
    <dxf>
      <font>
        <strike val="0"/>
        <outline val="0"/>
        <shadow val="0"/>
        <u val="none"/>
        <vertAlign val="baseline"/>
        <sz val="12"/>
        <name val="Calibri"/>
        <scheme val="none"/>
      </font>
      <fill>
        <patternFill patternType="none">
          <fgColor indexed="64"/>
          <bgColor auto="1"/>
        </patternFill>
      </fill>
      <alignment textRotation="0" wrapText="0" indent="0" justifyLastLine="0" shrinkToFit="0" readingOrder="0"/>
    </dxf>
    <dxf>
      <border outline="0">
        <bottom style="thin">
          <color rgb="FF000000"/>
        </bottom>
      </border>
    </dxf>
    <dxf>
      <font>
        <strike val="0"/>
        <outline val="0"/>
        <shadow val="0"/>
        <u val="none"/>
        <vertAlign val="baseline"/>
        <sz val="12"/>
        <name val="Calibri"/>
        <scheme val="none"/>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12"/>
        <color theme="3"/>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theme="1"/>
        </left>
        <right style="thin">
          <color theme="1"/>
        </right>
        <top/>
        <bottom/>
      </border>
    </dxf>
    <dxf>
      <border diagonalUp="0" diagonalDown="0">
        <left style="thin">
          <color rgb="FF000000"/>
        </left>
        <right style="thin">
          <color rgb="FF000000"/>
        </right>
        <top style="thin">
          <color rgb="FF000000"/>
        </top>
        <bottom style="thin">
          <color rgb="FF000000"/>
        </bottom>
      </border>
    </dxf>
    <dxf>
      <font>
        <outline val="0"/>
        <shadow val="0"/>
        <u val="none"/>
        <vertAlign val="baseline"/>
        <sz val="12"/>
        <name val="Calibri"/>
        <scheme val="none"/>
      </font>
      <fill>
        <patternFill patternType="none">
          <fgColor indexed="64"/>
          <bgColor auto="1"/>
        </patternFill>
      </fill>
    </dxf>
    <dxf>
      <font>
        <outline val="0"/>
        <shadow val="0"/>
        <u val="none"/>
        <vertAlign val="baseline"/>
        <sz val="12"/>
        <name val="Calibri"/>
        <scheme val="none"/>
      </font>
      <fill>
        <patternFill patternType="none">
          <fgColor indexed="64"/>
          <bgColor auto="1"/>
        </patternFill>
      </fill>
    </dxf>
    <dxf>
      <font>
        <b val="0"/>
        <i val="0"/>
        <strike val="0"/>
        <condense val="0"/>
        <extend val="0"/>
        <outline val="0"/>
        <shadow val="0"/>
        <u val="none"/>
        <vertAlign val="baseline"/>
        <sz val="12"/>
        <color theme="3"/>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bottom/>
      </border>
    </dxf>
    <dxf>
      <border diagonalUp="0" diagonalDown="0">
        <left style="thin">
          <color rgb="FF000000"/>
        </left>
        <right style="thin">
          <color rgb="FF000000"/>
        </right>
        <top style="thin">
          <color rgb="FF000000"/>
        </top>
        <bottom style="thin">
          <color rgb="FF000000"/>
        </bottom>
      </border>
    </dxf>
    <dxf>
      <font>
        <outline val="0"/>
        <shadow val="0"/>
        <u val="none"/>
        <vertAlign val="baseline"/>
        <sz val="12"/>
        <name val="Calibri"/>
        <scheme val="none"/>
      </font>
      <fill>
        <patternFill patternType="none">
          <fgColor indexed="64"/>
          <bgColor auto="1"/>
        </patternFill>
      </fill>
    </dxf>
    <dxf>
      <font>
        <outline val="0"/>
        <shadow val="0"/>
        <u val="none"/>
        <vertAlign val="baseline"/>
        <sz val="12"/>
        <name val="Calibri"/>
        <scheme val="none"/>
      </font>
      <fill>
        <patternFill patternType="none">
          <fgColor indexed="64"/>
          <bgColor auto="1"/>
        </patternFill>
      </fill>
    </dxf>
    <dxf>
      <font>
        <b val="0"/>
        <i val="0"/>
        <strike val="0"/>
        <condense val="0"/>
        <extend val="0"/>
        <outline val="0"/>
        <shadow val="0"/>
        <u val="none"/>
        <vertAlign val="baseline"/>
        <sz val="12"/>
        <color theme="4"/>
        <name val="Calibri"/>
        <family val="2"/>
        <scheme val="none"/>
      </font>
      <fill>
        <patternFill patternType="none">
          <fgColor indexed="64"/>
          <bgColor indexed="65"/>
        </patternFill>
      </fill>
      <alignment horizontal="center" vertical="center" textRotation="0" wrapText="0" indent="0" justifyLastLine="0" shrinkToFit="0" readingOrder="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4"/>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theme="1"/>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theme="1"/>
        </left>
        <right style="thin">
          <color theme="1"/>
        </right>
        <top/>
        <bottom/>
      </border>
    </dxf>
    <dxf>
      <font>
        <strike val="0"/>
        <outline val="0"/>
        <shadow val="0"/>
        <u val="none"/>
        <vertAlign val="baseline"/>
        <sz val="12"/>
        <name val="Calibri"/>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b val="0"/>
        <i val="0"/>
        <strike val="0"/>
        <condense val="0"/>
        <extend val="0"/>
        <outline val="0"/>
        <shadow val="0"/>
        <u val="none"/>
        <vertAlign val="baseline"/>
        <sz val="12"/>
        <color theme="4"/>
        <name val="Calibri"/>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1"/>
        </ext>
      </extLst>
    </dxf>
    <dxf>
      <font>
        <b val="0"/>
        <i val="0"/>
        <strike val="0"/>
        <condense val="0"/>
        <extend val="0"/>
        <outline val="0"/>
        <shadow val="0"/>
        <u val="none"/>
        <vertAlign val="baseline"/>
        <sz val="12"/>
        <color theme="1"/>
        <name val="Calibri"/>
        <family val="2"/>
        <scheme val="none"/>
      </font>
      <fill>
        <patternFill patternType="none">
          <fgColor theme="0" tint="-0.14999847407452621"/>
          <bgColor auto="1"/>
        </patternFill>
      </fill>
      <alignment horizontal="left" vertical="top" textRotation="0" wrapText="0" indent="0" justifyLastLine="0" shrinkToFit="0" readingOrder="0"/>
      <border diagonalUp="0" diagonalDown="0" outline="0">
        <left style="thin">
          <color theme="1"/>
        </left>
        <right style="thin">
          <color theme="1"/>
        </right>
        <top/>
        <bottom/>
      </border>
    </dxf>
    <dxf>
      <border outline="0">
        <top style="thin">
          <color rgb="FF000000"/>
        </top>
      </border>
    </dxf>
    <dxf>
      <border outline="0">
        <left style="thin">
          <color auto="1"/>
        </left>
        <right style="thin">
          <color auto="1"/>
        </right>
        <top style="thin">
          <color auto="1"/>
        </top>
        <bottom style="thin">
          <color auto="1"/>
        </bottom>
      </border>
    </dxf>
    <dxf>
      <font>
        <strike val="0"/>
        <outline val="0"/>
        <shadow val="0"/>
        <u val="none"/>
        <vertAlign val="baseline"/>
        <sz val="12"/>
        <name val="Calibri"/>
        <scheme val="none"/>
      </font>
      <fill>
        <patternFill patternType="none">
          <bgColor auto="1"/>
        </patternFill>
      </fill>
      <alignment textRotation="0" wrapText="0" indent="0" justifyLastLine="0" shrinkToFit="0" readingOrder="0"/>
    </dxf>
    <dxf>
      <border outline="0">
        <bottom style="thin">
          <color rgb="FF000000"/>
        </bottom>
      </border>
    </dxf>
    <dxf>
      <font>
        <strike val="0"/>
        <outline val="0"/>
        <shadow val="0"/>
        <u val="none"/>
        <vertAlign val="baseline"/>
        <sz val="12"/>
        <name val="Calibri"/>
        <scheme val="none"/>
      </font>
      <fill>
        <patternFill patternType="none">
          <bgColor auto="1"/>
        </patternFill>
      </fill>
      <alignment textRotation="0" wrapText="0" indent="0" justifyLastLine="0" shrinkToFit="0" readingOrder="0"/>
    </dxf>
    <dxf>
      <font>
        <b val="0"/>
        <i val="0"/>
        <strike val="0"/>
        <condense val="0"/>
        <extend val="0"/>
        <outline val="0"/>
        <shadow val="0"/>
        <u val="none"/>
        <vertAlign val="baseline"/>
        <sz val="12"/>
        <color theme="4"/>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bottom/>
        <vertical/>
        <horizontal/>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4"/>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theme="1"/>
        </left>
        <right style="thin">
          <color theme="1"/>
        </right>
        <top/>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sz val="12"/>
        <name val="Calibri"/>
        <scheme val="none"/>
      </font>
    </dxf>
    <dxf>
      <font>
        <outline val="0"/>
        <shadow val="0"/>
        <u val="none"/>
        <vertAlign val="baseline"/>
        <sz val="12"/>
        <name val="Calibri"/>
        <scheme val="none"/>
      </font>
    </dxf>
    <dxf>
      <font>
        <b val="0"/>
        <i val="0"/>
        <strike val="0"/>
        <condense val="0"/>
        <extend val="0"/>
        <outline val="0"/>
        <shadow val="0"/>
        <u val="none"/>
        <vertAlign val="baseline"/>
        <sz val="12"/>
        <color theme="4"/>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theme="1"/>
        </left>
        <right style="thin">
          <color theme="1"/>
        </right>
        <top/>
        <bottom/>
      </border>
    </dxf>
    <dxf>
      <border diagonalUp="0" diagonalDown="0">
        <left style="thin">
          <color rgb="FF000000"/>
        </left>
        <right style="thin">
          <color rgb="FF000000"/>
        </right>
        <top style="thin">
          <color rgb="FF000000"/>
        </top>
        <bottom style="thin">
          <color rgb="FF000000"/>
        </bottom>
      </border>
    </dxf>
    <dxf>
      <font>
        <outline val="0"/>
        <shadow val="0"/>
        <u val="none"/>
        <vertAlign val="baseline"/>
        <sz val="12"/>
        <name val="Calibri"/>
        <scheme val="none"/>
      </font>
    </dxf>
    <dxf>
      <font>
        <outline val="0"/>
        <shadow val="0"/>
        <u val="none"/>
        <vertAlign val="baseline"/>
        <sz val="12"/>
        <name val="Calibri"/>
        <scheme val="none"/>
      </font>
    </dxf>
    <dxf>
      <font>
        <b val="0"/>
        <i val="0"/>
        <strike val="0"/>
        <condense val="0"/>
        <extend val="0"/>
        <outline val="0"/>
        <shadow val="0"/>
        <u val="none"/>
        <vertAlign val="baseline"/>
        <sz val="12"/>
        <color theme="4"/>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theme="1"/>
        </left>
        <right style="thin">
          <color theme="1"/>
        </right>
        <top/>
        <bottom/>
      </border>
    </dxf>
    <dxf>
      <border diagonalUp="0" diagonalDown="0">
        <left style="thin">
          <color rgb="FF000000"/>
        </left>
        <right style="thin">
          <color rgb="FF000000"/>
        </right>
        <top style="thin">
          <color rgb="FF000000"/>
        </top>
        <bottom style="thin">
          <color rgb="FF000000"/>
        </bottom>
      </border>
    </dxf>
    <dxf>
      <font>
        <outline val="0"/>
        <shadow val="0"/>
        <u val="none"/>
        <vertAlign val="baseline"/>
        <sz val="12"/>
        <name val="Calibri"/>
        <scheme val="none"/>
      </font>
    </dxf>
    <dxf>
      <font>
        <outline val="0"/>
        <shadow val="0"/>
        <u val="none"/>
        <vertAlign val="baseline"/>
        <sz val="12"/>
        <name val="Calibri"/>
        <scheme val="none"/>
      </font>
    </dxf>
    <dxf>
      <font>
        <b val="0"/>
        <i val="0"/>
        <strike val="0"/>
        <condense val="0"/>
        <extend val="0"/>
        <outline val="0"/>
        <shadow val="0"/>
        <u val="none"/>
        <vertAlign val="baseline"/>
        <sz val="12"/>
        <color theme="1"/>
        <name val="Calibri"/>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top/>
        <bottom/>
      </border>
      <extLst>
        <ext xmlns:xfpb="http://schemas.microsoft.com/office/spreadsheetml/2022/featurepropertybag" uri="{0417FA29-78FA-4A13-93AC-8FF0FAFDF519}">
          <xfpb:DXFComplement i="1"/>
        </ext>
      </extLst>
    </dxf>
    <dxf>
      <font>
        <b val="0"/>
        <i val="0"/>
        <strike val="0"/>
        <condense val="0"/>
        <extend val="0"/>
        <outline val="0"/>
        <shadow val="0"/>
        <u val="none"/>
        <vertAlign val="baseline"/>
        <sz val="12"/>
        <color theme="1"/>
        <name val="Calibri"/>
        <family val="2"/>
        <scheme val="none"/>
      </font>
      <fill>
        <patternFill patternType="none">
          <fgColor theme="0" tint="-0.14999847407452621"/>
          <bgColor auto="1"/>
        </patternFill>
      </fill>
      <alignment horizontal="left" vertical="top" textRotation="0" wrapText="0" indent="0" justifyLastLine="0" shrinkToFit="0" readingOrder="0"/>
      <border diagonalUp="0" diagonalDown="0" outline="0">
        <left/>
        <right style="thin">
          <color theme="1"/>
        </right>
        <top/>
        <bottom/>
      </border>
    </dxf>
    <dxf>
      <border outline="0">
        <top style="thin">
          <color rgb="FF000000"/>
        </top>
      </border>
    </dxf>
    <dxf>
      <border outline="0">
        <left style="thin">
          <color auto="1"/>
        </left>
        <right style="thin">
          <color auto="1"/>
        </right>
        <top style="thin">
          <color auto="1"/>
        </top>
        <bottom style="thin">
          <color auto="1"/>
        </bottom>
      </border>
    </dxf>
    <dxf>
      <font>
        <strike val="0"/>
        <outline val="0"/>
        <shadow val="0"/>
        <u val="none"/>
        <vertAlign val="baseline"/>
        <sz val="12"/>
        <color theme="1"/>
        <name val="Calibri"/>
        <family val="2"/>
        <scheme val="none"/>
      </font>
      <fill>
        <patternFill patternType="none">
          <bgColor auto="1"/>
        </patternFill>
      </fill>
      <alignment textRotation="0" wrapText="0" indent="0" justifyLastLine="0" shrinkToFit="0" readingOrder="0"/>
    </dxf>
    <dxf>
      <border outline="0">
        <bottom style="thin">
          <color rgb="FF000000"/>
        </bottom>
      </border>
    </dxf>
    <dxf>
      <font>
        <strike val="0"/>
        <outline val="0"/>
        <shadow val="0"/>
        <u val="none"/>
        <vertAlign val="baseline"/>
        <sz val="12"/>
        <name val="Calibri"/>
        <scheme val="none"/>
      </font>
      <fill>
        <patternFill patternType="none">
          <bgColor auto="1"/>
        </patternFill>
      </fill>
      <alignment textRotation="0" wrapText="0" indent="0" justifyLastLine="0" shrinkToFit="0" readingOrder="0"/>
      <border diagonalUp="0" diagonalDown="0">
        <left style="thin">
          <color theme="1"/>
        </left>
        <right style="thin">
          <color theme="1"/>
        </right>
        <vertical style="thin">
          <color theme="1"/>
        </vertical>
      </border>
    </dxf>
    <dxf>
      <font>
        <b val="0"/>
        <i val="0"/>
        <strike val="0"/>
        <condense val="0"/>
        <extend val="0"/>
        <outline val="0"/>
        <shadow val="0"/>
        <u val="none"/>
        <vertAlign val="baseline"/>
        <sz val="12"/>
        <color theme="1"/>
        <name val="Calibri"/>
        <family val="2"/>
        <scheme val="none"/>
      </font>
      <numFmt numFmtId="2" formatCode="0.00"/>
      <fill>
        <patternFill patternType="none">
          <fgColor indexed="64"/>
          <bgColor indexed="65"/>
        </patternFill>
      </fill>
      <alignment horizontal="center" vertical="center" textRotation="0" wrapText="0"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dxf>
    <dxf>
      <font>
        <strike val="0"/>
        <outline val="0"/>
        <shadow val="0"/>
        <u val="none"/>
        <vertAlign val="baseline"/>
        <sz val="12"/>
        <name val="Calibri"/>
        <scheme val="none"/>
      </font>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166" formatCode="&quot;$&quot;#,##0"/>
      <fill>
        <patternFill patternType="none">
          <fgColor indexed="64"/>
          <bgColor auto="1"/>
        </patternFill>
      </fill>
      <alignment horizontal="general" vertical="bottom" textRotation="0" wrapText="0"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Calibri"/>
        <family val="2"/>
        <scheme val="none"/>
      </font>
      <numFmt numFmtId="166" formatCode="&quot;$&quot;#,##0"/>
      <fill>
        <patternFill patternType="none">
          <fgColor rgb="FF000000"/>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theme="0"/>
        <name val="Calibri"/>
        <family val="2"/>
        <scheme val="none"/>
      </font>
      <alignment horizontal="center" vertical="bottom" textRotation="0" wrapText="1" indent="0" justifyLastLine="0" shrinkToFit="0" readingOrder="0"/>
    </dxf>
    <dxf>
      <font>
        <strike val="0"/>
        <outline val="0"/>
        <shadow val="0"/>
        <vertAlign val="baseline"/>
        <sz val="12"/>
        <name val="Calibri"/>
        <family val="2"/>
        <scheme val="none"/>
      </font>
      <fill>
        <patternFill patternType="none">
          <bgColor auto="1"/>
        </patternFill>
      </fill>
      <border diagonalUp="0" diagonalDown="0">
        <left style="thin">
          <color theme="1"/>
        </left>
        <right/>
        <top/>
        <bottom/>
        <vertical style="thin">
          <color theme="1"/>
        </vertical>
        <horizontal/>
      </border>
    </dxf>
    <dxf>
      <font>
        <strike val="0"/>
        <outline val="0"/>
        <shadow val="0"/>
        <vertAlign val="baseline"/>
        <sz val="12"/>
        <name val="Calibri"/>
        <family val="2"/>
        <scheme val="none"/>
      </font>
      <fill>
        <patternFill patternType="none">
          <bgColor auto="1"/>
        </patternFill>
      </fill>
      <border diagonalUp="0" diagonalDown="0">
        <left/>
        <right style="thin">
          <color theme="1"/>
        </right>
        <top/>
        <bottom/>
        <vertical style="thin">
          <color theme="1"/>
        </vertical>
        <horizontal/>
      </border>
    </dxf>
    <dxf>
      <border diagonalUp="0" diagonalDown="0">
        <left style="thin">
          <color theme="1"/>
        </left>
        <right style="thin">
          <color theme="1"/>
        </right>
        <top style="thin">
          <color theme="1"/>
        </top>
        <bottom style="thin">
          <color theme="1"/>
        </bottom>
      </border>
    </dxf>
    <dxf>
      <font>
        <strike val="0"/>
        <outline val="0"/>
        <shadow val="0"/>
        <vertAlign val="baseline"/>
        <sz val="12"/>
        <name val="Calibri"/>
        <family val="2"/>
        <scheme val="none"/>
      </font>
      <numFmt numFmtId="0" formatCode="General"/>
      <fill>
        <patternFill patternType="none">
          <bgColor auto="1"/>
        </patternFill>
      </fill>
    </dxf>
    <dxf>
      <font>
        <b/>
        <i val="0"/>
        <strike val="0"/>
        <condense val="0"/>
        <extend val="0"/>
        <outline val="0"/>
        <shadow val="0"/>
        <u val="none"/>
        <vertAlign val="baseline"/>
        <sz val="12"/>
        <color theme="0"/>
        <name val="Calibri"/>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theme="1"/>
        </left>
        <right style="thin">
          <color theme="1"/>
        </right>
        <top/>
        <bottom/>
        <vertical style="thin">
          <color theme="1"/>
        </vertical>
        <horizontal/>
      </border>
    </dxf>
    <dxf>
      <font>
        <b val="0"/>
        <i val="0"/>
        <strike val="0"/>
        <condense val="0"/>
        <extend val="0"/>
        <outline val="0"/>
        <shadow val="0"/>
        <u val="none"/>
        <vertAlign val="baseline"/>
        <sz val="12"/>
        <color theme="3"/>
        <name val="Calibri"/>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theme="1"/>
        </left>
        <right/>
        <top/>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2"/>
        <color theme="1"/>
        <name val="Calibri"/>
        <family val="2"/>
        <scheme val="none"/>
      </font>
      <fill>
        <patternFill patternType="none">
          <fgColor indexed="64"/>
          <bgColor auto="1"/>
        </patternFill>
      </fill>
      <border diagonalUp="0" diagonalDown="0" outline="0">
        <left style="thin">
          <color theme="1"/>
        </left>
        <right style="thin">
          <color theme="1"/>
        </right>
        <top/>
        <bottom/>
      </border>
    </dxf>
    <dxf>
      <border diagonalUp="0" diagonalDown="0">
        <left style="thin">
          <color theme="1"/>
        </left>
        <right style="thin">
          <color theme="1"/>
        </right>
        <top style="thin">
          <color theme="1"/>
        </top>
        <bottom style="thin">
          <color theme="1"/>
        </bottom>
      </border>
    </dxf>
    <dxf>
      <font>
        <strike val="0"/>
        <outline val="0"/>
        <shadow val="0"/>
        <u val="none"/>
        <vertAlign val="baseline"/>
        <sz val="12"/>
        <name val="Calibri"/>
        <scheme val="none"/>
      </font>
      <fill>
        <patternFill patternType="none">
          <fgColor indexed="64"/>
          <bgColor auto="1"/>
        </patternFill>
      </fill>
    </dxf>
    <dxf>
      <font>
        <strike val="0"/>
        <outline val="0"/>
        <shadow val="0"/>
        <u val="none"/>
        <vertAlign val="baseline"/>
        <sz val="12"/>
        <name val="Calibri"/>
        <scheme val="none"/>
      </font>
      <fill>
        <patternFill patternType="none">
          <fgColor indexed="64"/>
          <bgColor auto="1"/>
        </patternFill>
      </fill>
    </dxf>
    <dxf>
      <font>
        <strike val="0"/>
        <outline val="0"/>
        <shadow val="0"/>
        <u val="none"/>
        <vertAlign val="baseline"/>
        <sz val="12"/>
        <color theme="1"/>
        <name val="Calibri"/>
        <family val="2"/>
        <scheme val="none"/>
      </font>
    </dxf>
    <dxf>
      <font>
        <strike val="0"/>
        <outline val="0"/>
        <shadow val="0"/>
        <u val="none"/>
        <vertAlign val="baseline"/>
        <sz val="12"/>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alignment horizontal="left" vertical="top" textRotation="0" wrapText="0" indent="0" justifyLastLine="0" shrinkToFit="0" readingOrder="0"/>
      <border diagonalUp="0" diagonalDown="0">
        <left/>
        <right style="thin">
          <color indexed="64"/>
        </right>
        <top/>
        <bottom/>
        <horizontal/>
      </border>
    </dxf>
    <dxf>
      <border diagonalUp="0" diagonalDown="0">
        <left style="thin">
          <color theme="1"/>
        </left>
        <right style="thin">
          <color theme="1"/>
        </right>
        <top style="thin">
          <color theme="1"/>
        </top>
        <bottom style="thin">
          <color theme="1"/>
        </bottom>
      </border>
    </dxf>
    <dxf>
      <font>
        <strike val="0"/>
        <outline val="0"/>
        <shadow val="0"/>
        <vertAlign val="baseline"/>
        <sz val="12"/>
        <name val="Calibri"/>
        <family val="2"/>
        <scheme val="none"/>
      </font>
    </dxf>
    <dxf>
      <font>
        <strike val="0"/>
        <outline val="0"/>
        <shadow val="0"/>
        <vertAlign val="baseline"/>
        <sz val="12"/>
        <name val="Calibri"/>
        <family val="2"/>
        <scheme val="none"/>
      </font>
    </dxf>
    <dxf>
      <font>
        <strike val="0"/>
        <outline val="0"/>
        <shadow val="0"/>
        <vertAlign val="baseline"/>
        <sz val="12"/>
        <name val="Calibri"/>
        <family val="2"/>
        <scheme val="none"/>
      </font>
      <fill>
        <patternFill patternType="none">
          <bgColor auto="1"/>
        </patternFill>
      </fill>
      <alignment vertical="top" textRotation="0" indent="0" justifyLastLine="0" shrinkToFit="0" readingOrder="0"/>
      <protection locked="0" hidden="0"/>
    </dxf>
    <dxf>
      <font>
        <b/>
        <i val="0"/>
        <strike val="0"/>
        <condense val="0"/>
        <extend val="0"/>
        <outline val="0"/>
        <shadow val="0"/>
        <u val="none"/>
        <vertAlign val="baseline"/>
        <sz val="12"/>
        <color theme="10"/>
        <name val="Calibri"/>
        <family val="2"/>
        <scheme val="none"/>
      </font>
      <fill>
        <patternFill patternType="none">
          <fgColor theme="0" tint="-0.14999847407452621"/>
          <bgColor auto="1"/>
        </patternFill>
      </fill>
      <alignment horizontal="left" vertical="top" textRotation="0" wrapText="0" indent="0" justifyLastLine="0" shrinkToFit="0" readingOrder="0"/>
      <protection locked="0" hidden="0"/>
    </dxf>
    <dxf>
      <border diagonalUp="0" diagonalDown="0">
        <left style="thin">
          <color theme="1"/>
        </left>
        <right style="thin">
          <color theme="1"/>
        </right>
        <top style="thin">
          <color theme="1"/>
        </top>
        <bottom style="thin">
          <color theme="1"/>
        </bottom>
      </border>
    </dxf>
    <dxf>
      <font>
        <strike val="0"/>
        <outline val="0"/>
        <shadow val="0"/>
        <vertAlign val="baseline"/>
        <sz val="12"/>
        <name val="Calibri"/>
        <family val="2"/>
        <scheme val="none"/>
      </font>
      <fill>
        <patternFill patternType="none">
          <bgColor auto="1"/>
        </patternFill>
      </fill>
      <alignment vertical="top" textRotation="0" indent="0" justifyLastLine="0" shrinkToFit="0" readingOrder="0"/>
      <protection locked="0" hidden="0"/>
    </dxf>
    <dxf>
      <fill>
        <patternFill patternType="none">
          <bgColor auto="1"/>
        </patternFill>
      </fill>
      <alignment horizontal="left" vertical="top" textRotation="0" wrapText="1" indent="0" justifyLastLine="0" shrinkToFit="0" readingOrder="0"/>
      <protection locked="0" hidden="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color theme="0"/>
      </font>
      <fill>
        <patternFill patternType="solid">
          <fgColor theme="8"/>
          <bgColor theme="3"/>
        </patternFill>
      </fill>
      <border>
        <bottom style="medium">
          <color theme="1"/>
        </bottom>
      </border>
    </dxf>
    <dxf>
      <font>
        <color theme="1"/>
      </font>
      <border>
        <top style="medium">
          <color theme="1"/>
        </top>
        <bottom style="medium">
          <color theme="1"/>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color theme="0"/>
      </font>
      <fill>
        <patternFill patternType="solid">
          <fgColor theme="4"/>
          <bgColor theme="4"/>
        </patternFill>
      </fill>
      <border>
        <bottom/>
      </border>
    </dxf>
    <dxf>
      <font>
        <color theme="1"/>
      </font>
      <border>
        <top/>
        <bottom/>
      </border>
    </dxf>
    <dxf>
      <font>
        <color theme="1"/>
        <name val="Museo Sans 700"/>
        <family val="3"/>
        <scheme val="major"/>
      </font>
      <border>
        <bottom style="thin">
          <color theme="7"/>
        </bottom>
        <vertical/>
        <horizontal/>
      </border>
    </dxf>
    <dxf>
      <font>
        <color theme="1"/>
        <name val="Museo Sans 300"/>
        <family val="3"/>
        <scheme val="minor"/>
      </font>
      <border>
        <left style="thin">
          <color theme="7"/>
        </left>
        <right style="thin">
          <color theme="7"/>
        </right>
        <top style="thin">
          <color theme="7"/>
        </top>
        <bottom style="thin">
          <color theme="7"/>
        </bottom>
        <vertical/>
        <horizontal/>
      </border>
    </dxf>
  </dxfs>
  <tableStyles count="3" defaultTableStyle="SHEEO TABLE" defaultPivotStyle="PivotStyleLight16">
    <tableStyle name="Sean's SHEEO Slicer" pivot="0" table="0" count="10" xr9:uid="{23A2C423-FB39-4A9A-84CA-CA8F130315C8}">
      <tableStyleElement type="wholeTable" dxfId="236"/>
      <tableStyleElement type="headerRow" dxfId="235"/>
    </tableStyle>
    <tableStyle name="SHEEO TABLE" pivot="0" count="7" xr9:uid="{79BBC94C-EF8D-4C92-8969-9B9E19BFE9AD}">
      <tableStyleElement type="wholeTable" dxfId="234"/>
      <tableStyleElement type="headerRow" dxfId="233"/>
      <tableStyleElement type="totalRow" dxfId="232"/>
      <tableStyleElement type="firstColumn" dxfId="231"/>
      <tableStyleElement type="lastColumn" dxfId="230"/>
      <tableStyleElement type="firstRowStripe" dxfId="229"/>
      <tableStyleElement type="firstColumnStripe" dxfId="228"/>
    </tableStyle>
    <tableStyle name="TableStyleMedium20 2" pivot="0" count="7" xr9:uid="{92C09C0E-CAB9-4DB8-BC72-05BC3CD50F5F}">
      <tableStyleElement type="wholeTable" dxfId="227"/>
      <tableStyleElement type="headerRow" dxfId="226"/>
      <tableStyleElement type="totalRow" dxfId="225"/>
      <tableStyleElement type="firstColumn" dxfId="224"/>
      <tableStyleElement type="lastColumn" dxfId="223"/>
      <tableStyleElement type="firstRowStripe" dxfId="222"/>
      <tableStyleElement type="firstColumnStripe" dxfId="221"/>
    </tableStyle>
  </tableStyles>
  <colors>
    <mruColors>
      <color rgb="FF06B6E0"/>
      <color rgb="FF4941B5"/>
      <color rgb="FF272361"/>
      <color rgb="FF0598BB"/>
      <color rgb="FF059CBF"/>
      <color rgb="FFD2ECB6"/>
      <color rgb="FFD8EEC0"/>
      <color rgb="FFDAEFC3"/>
      <color rgb="FFD4ECBA"/>
    </mruColors>
  </colors>
  <extLst>
    <ext xmlns:x14="http://schemas.microsoft.com/office/spreadsheetml/2009/9/main" uri="{46F421CA-312F-682f-3DD2-61675219B42D}">
      <x14:dxfs count="8">
        <dxf>
          <font>
            <color rgb="FF000000"/>
            <name val="Museo Sans 300"/>
            <family val="3"/>
            <scheme val="minor"/>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name val="Museo Sans 300"/>
            <family val="3"/>
            <scheme val="minor"/>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name val="Museo Sans 300"/>
            <family val="3"/>
            <scheme val="minor"/>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name val="Museo Sans 300"/>
            <family val="3"/>
            <scheme val="minor"/>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name val="Museo Sans 300"/>
            <family val="3"/>
            <scheme val="minor"/>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name val="Museo Sans 300"/>
            <family val="3"/>
            <scheme val="minor"/>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name val="Museo Sans 300"/>
            <family val="3"/>
            <scheme val="minor"/>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name val="Museo Sans 300"/>
            <family val="3"/>
            <scheme val="minor"/>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ean's SHEEO Slicer">
        <x14:slicerStyle name="Sean's SHEEO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23/09/relationships/Python" Target="python.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connections" Target="connections.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theme" Target="theme/theme1.xml"/><Relationship Id="rId9" Type="http://schemas.microsoft.com/office/2022/11/relationships/FeaturePropertyBag" Target="featurePropertyBag/featurePropertyBag.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39781</xdr:rowOff>
    </xdr:from>
    <xdr:to>
      <xdr:col>4</xdr:col>
      <xdr:colOff>79591</xdr:colOff>
      <xdr:row>2</xdr:row>
      <xdr:rowOff>48050</xdr:rowOff>
    </xdr:to>
    <xdr:pic>
      <xdr:nvPicPr>
        <xdr:cNvPr id="2" name="Picture 1">
          <a:extLst>
            <a:ext uri="{FF2B5EF4-FFF2-40B4-BE49-F238E27FC236}">
              <a16:creationId xmlns:a16="http://schemas.microsoft.com/office/drawing/2014/main" id="{6E023033-4D1B-4E27-BC8F-3A19CCB5D3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93320" y="39781"/>
          <a:ext cx="1384516" cy="436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57978</xdr:colOff>
      <xdr:row>14</xdr:row>
      <xdr:rowOff>93099</xdr:rowOff>
    </xdr:from>
    <xdr:to>
      <xdr:col>3</xdr:col>
      <xdr:colOff>1190625</xdr:colOff>
      <xdr:row>14</xdr:row>
      <xdr:rowOff>95250</xdr:rowOff>
    </xdr:to>
    <xdr:cxnSp macro="">
      <xdr:nvCxnSpPr>
        <xdr:cNvPr id="3" name="Straight Connector 2">
          <a:extLst>
            <a:ext uri="{FF2B5EF4-FFF2-40B4-BE49-F238E27FC236}">
              <a16:creationId xmlns:a16="http://schemas.microsoft.com/office/drawing/2014/main" id="{30598AF4-9B54-401A-9D6D-E638643ABAE7}"/>
            </a:ext>
          </a:extLst>
        </xdr:cNvPr>
        <xdr:cNvCxnSpPr/>
      </xdr:nvCxnSpPr>
      <xdr:spPr>
        <a:xfrm>
          <a:off x="57978" y="3274449"/>
          <a:ext cx="15048672" cy="2151"/>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9527</xdr:colOff>
      <xdr:row>8</xdr:row>
      <xdr:rowOff>24441</xdr:rowOff>
    </xdr:from>
    <xdr:to>
      <xdr:col>3</xdr:col>
      <xdr:colOff>1215392</xdr:colOff>
      <xdr:row>8</xdr:row>
      <xdr:rowOff>47625</xdr:rowOff>
    </xdr:to>
    <xdr:cxnSp macro="">
      <xdr:nvCxnSpPr>
        <xdr:cNvPr id="4" name="Straight Connector 3">
          <a:extLst>
            <a:ext uri="{FF2B5EF4-FFF2-40B4-BE49-F238E27FC236}">
              <a16:creationId xmlns:a16="http://schemas.microsoft.com/office/drawing/2014/main" id="{19735EE6-558B-4D53-95A9-0ECAB037D490}"/>
            </a:ext>
          </a:extLst>
        </xdr:cNvPr>
        <xdr:cNvCxnSpPr/>
      </xdr:nvCxnSpPr>
      <xdr:spPr>
        <a:xfrm>
          <a:off x="85727" y="1481766"/>
          <a:ext cx="13807440" cy="2318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28847</xdr:colOff>
      <xdr:row>2</xdr:row>
      <xdr:rowOff>76385</xdr:rowOff>
    </xdr:from>
    <xdr:to>
      <xdr:col>3</xdr:col>
      <xdr:colOff>1234712</xdr:colOff>
      <xdr:row>2</xdr:row>
      <xdr:rowOff>76385</xdr:rowOff>
    </xdr:to>
    <xdr:cxnSp macro="">
      <xdr:nvCxnSpPr>
        <xdr:cNvPr id="5" name="Straight Connector 4">
          <a:extLst>
            <a:ext uri="{FF2B5EF4-FFF2-40B4-BE49-F238E27FC236}">
              <a16:creationId xmlns:a16="http://schemas.microsoft.com/office/drawing/2014/main" id="{4BF67EDD-F452-4FCE-9BCB-17EADEDC79CE}"/>
            </a:ext>
          </a:extLst>
        </xdr:cNvPr>
        <xdr:cNvCxnSpPr/>
      </xdr:nvCxnSpPr>
      <xdr:spPr>
        <a:xfrm>
          <a:off x="102116" y="501347"/>
          <a:ext cx="11126519" cy="0"/>
        </a:xfrm>
        <a:prstGeom prst="line">
          <a:avLst/>
        </a:prstGeom>
        <a:ln w="28575"/>
      </xdr:spPr>
      <xdr:style>
        <a:lnRef idx="1">
          <a:schemeClr val="accent3"/>
        </a:lnRef>
        <a:fillRef idx="0">
          <a:schemeClr val="accent3"/>
        </a:fillRef>
        <a:effectRef idx="0">
          <a:schemeClr val="accent3"/>
        </a:effectRef>
        <a:fontRef idx="minor">
          <a:schemeClr val="tx1"/>
        </a:fontRef>
      </xdr:style>
    </xdr:cxnSp>
    <xdr:clientData/>
  </xdr:twoCellAnchor>
  <xdr:twoCellAnchor>
    <xdr:from>
      <xdr:col>1</xdr:col>
      <xdr:colOff>0</xdr:colOff>
      <xdr:row>18</xdr:row>
      <xdr:rowOff>0</xdr:rowOff>
    </xdr:from>
    <xdr:to>
      <xdr:col>3</xdr:col>
      <xdr:colOff>1205865</xdr:colOff>
      <xdr:row>18</xdr:row>
      <xdr:rowOff>0</xdr:rowOff>
    </xdr:to>
    <xdr:cxnSp macro="">
      <xdr:nvCxnSpPr>
        <xdr:cNvPr id="6" name="Straight Connector 5">
          <a:extLst>
            <a:ext uri="{FF2B5EF4-FFF2-40B4-BE49-F238E27FC236}">
              <a16:creationId xmlns:a16="http://schemas.microsoft.com/office/drawing/2014/main" id="{ABF8E83F-21AC-485C-AB46-99FA240733B9}"/>
            </a:ext>
          </a:extLst>
        </xdr:cNvPr>
        <xdr:cNvCxnSpPr/>
      </xdr:nvCxnSpPr>
      <xdr:spPr>
        <a:xfrm>
          <a:off x="76200" y="3810000"/>
          <a:ext cx="1380744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67504</xdr:colOff>
      <xdr:row>15</xdr:row>
      <xdr:rowOff>98984</xdr:rowOff>
    </xdr:from>
    <xdr:to>
      <xdr:col>7</xdr:col>
      <xdr:colOff>427682</xdr:colOff>
      <xdr:row>15</xdr:row>
      <xdr:rowOff>98984</xdr:rowOff>
    </xdr:to>
    <xdr:cxnSp macro="">
      <xdr:nvCxnSpPr>
        <xdr:cNvPr id="8" name="Straight Connector 7">
          <a:extLst>
            <a:ext uri="{FF2B5EF4-FFF2-40B4-BE49-F238E27FC236}">
              <a16:creationId xmlns:a16="http://schemas.microsoft.com/office/drawing/2014/main" id="{13E15C06-A6D2-4A9C-9672-337A224452E0}"/>
            </a:ext>
          </a:extLst>
        </xdr:cNvPr>
        <xdr:cNvCxnSpPr/>
      </xdr:nvCxnSpPr>
      <xdr:spPr>
        <a:xfrm flipV="1">
          <a:off x="67504" y="4472201"/>
          <a:ext cx="10862526"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57028</xdr:colOff>
      <xdr:row>0</xdr:row>
      <xdr:rowOff>27771</xdr:rowOff>
    </xdr:from>
    <xdr:ext cx="1387001" cy="388855"/>
    <xdr:pic>
      <xdr:nvPicPr>
        <xdr:cNvPr id="23" name="Picture 22">
          <a:extLst>
            <a:ext uri="{FF2B5EF4-FFF2-40B4-BE49-F238E27FC236}">
              <a16:creationId xmlns:a16="http://schemas.microsoft.com/office/drawing/2014/main" id="{39FDADE7-A4A7-4559-A648-AD1BB4FAC0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03" y="27771"/>
          <a:ext cx="1387001" cy="3888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28847</xdr:colOff>
      <xdr:row>2</xdr:row>
      <xdr:rowOff>76385</xdr:rowOff>
    </xdr:from>
    <xdr:to>
      <xdr:col>8</xdr:col>
      <xdr:colOff>0</xdr:colOff>
      <xdr:row>2</xdr:row>
      <xdr:rowOff>114300</xdr:rowOff>
    </xdr:to>
    <xdr:cxnSp macro="">
      <xdr:nvCxnSpPr>
        <xdr:cNvPr id="24" name="Straight Connector 23">
          <a:extLst>
            <a:ext uri="{FF2B5EF4-FFF2-40B4-BE49-F238E27FC236}">
              <a16:creationId xmlns:a16="http://schemas.microsoft.com/office/drawing/2014/main" id="{EF83A215-9FEE-41E9-B669-8F3EEC132840}"/>
            </a:ext>
          </a:extLst>
        </xdr:cNvPr>
        <xdr:cNvCxnSpPr/>
      </xdr:nvCxnSpPr>
      <xdr:spPr>
        <a:xfrm>
          <a:off x="105047" y="505010"/>
          <a:ext cx="15106378" cy="37915"/>
        </a:xfrm>
        <a:prstGeom prst="line">
          <a:avLst/>
        </a:prstGeom>
        <a:ln w="28575"/>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57150</xdr:colOff>
      <xdr:row>72</xdr:row>
      <xdr:rowOff>0</xdr:rowOff>
    </xdr:from>
    <xdr:to>
      <xdr:col>7</xdr:col>
      <xdr:colOff>415671</xdr:colOff>
      <xdr:row>72</xdr:row>
      <xdr:rowOff>0</xdr:rowOff>
    </xdr:to>
    <xdr:cxnSp macro="">
      <xdr:nvCxnSpPr>
        <xdr:cNvPr id="2" name="Straight Connector 1">
          <a:extLst>
            <a:ext uri="{FF2B5EF4-FFF2-40B4-BE49-F238E27FC236}">
              <a16:creationId xmlns:a16="http://schemas.microsoft.com/office/drawing/2014/main" id="{074C3440-E13A-4C26-A2DF-F5A3B833BE9F}"/>
            </a:ext>
          </a:extLst>
        </xdr:cNvPr>
        <xdr:cNvCxnSpPr/>
      </xdr:nvCxnSpPr>
      <xdr:spPr>
        <a:xfrm flipV="1">
          <a:off x="57150" y="14182725"/>
          <a:ext cx="11426571"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147</xdr:row>
      <xdr:rowOff>0</xdr:rowOff>
    </xdr:from>
    <xdr:to>
      <xdr:col>7</xdr:col>
      <xdr:colOff>415671</xdr:colOff>
      <xdr:row>147</xdr:row>
      <xdr:rowOff>0</xdr:rowOff>
    </xdr:to>
    <xdr:cxnSp macro="">
      <xdr:nvCxnSpPr>
        <xdr:cNvPr id="15" name="Straight Connector 14">
          <a:extLst>
            <a:ext uri="{FF2B5EF4-FFF2-40B4-BE49-F238E27FC236}">
              <a16:creationId xmlns:a16="http://schemas.microsoft.com/office/drawing/2014/main" id="{F6A0776A-13D2-4A96-82EA-539647F773AB}"/>
            </a:ext>
          </a:extLst>
        </xdr:cNvPr>
        <xdr:cNvCxnSpPr/>
      </xdr:nvCxnSpPr>
      <xdr:spPr>
        <a:xfrm flipV="1">
          <a:off x="57150" y="32261175"/>
          <a:ext cx="11426571"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274</xdr:row>
      <xdr:rowOff>0</xdr:rowOff>
    </xdr:from>
    <xdr:to>
      <xdr:col>7</xdr:col>
      <xdr:colOff>453771</xdr:colOff>
      <xdr:row>274</xdr:row>
      <xdr:rowOff>0</xdr:rowOff>
    </xdr:to>
    <xdr:cxnSp macro="">
      <xdr:nvCxnSpPr>
        <xdr:cNvPr id="16" name="Straight Connector 15">
          <a:extLst>
            <a:ext uri="{FF2B5EF4-FFF2-40B4-BE49-F238E27FC236}">
              <a16:creationId xmlns:a16="http://schemas.microsoft.com/office/drawing/2014/main" id="{23955865-13D0-413B-B5DB-1EA340959E17}"/>
            </a:ext>
          </a:extLst>
        </xdr:cNvPr>
        <xdr:cNvCxnSpPr/>
      </xdr:nvCxnSpPr>
      <xdr:spPr>
        <a:xfrm flipV="1">
          <a:off x="95250" y="63788925"/>
          <a:ext cx="11426571"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382</xdr:row>
      <xdr:rowOff>9525</xdr:rowOff>
    </xdr:from>
    <xdr:to>
      <xdr:col>7</xdr:col>
      <xdr:colOff>444246</xdr:colOff>
      <xdr:row>382</xdr:row>
      <xdr:rowOff>9525</xdr:rowOff>
    </xdr:to>
    <xdr:cxnSp macro="">
      <xdr:nvCxnSpPr>
        <xdr:cNvPr id="18" name="Straight Connector 17">
          <a:extLst>
            <a:ext uri="{FF2B5EF4-FFF2-40B4-BE49-F238E27FC236}">
              <a16:creationId xmlns:a16="http://schemas.microsoft.com/office/drawing/2014/main" id="{D7D179D6-CFB7-473C-A7C6-BD15D4ACF1BA}"/>
            </a:ext>
          </a:extLst>
        </xdr:cNvPr>
        <xdr:cNvCxnSpPr/>
      </xdr:nvCxnSpPr>
      <xdr:spPr>
        <a:xfrm flipV="1">
          <a:off x="85725" y="84410550"/>
          <a:ext cx="11426571"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12840</xdr:colOff>
      <xdr:row>7</xdr:row>
      <xdr:rowOff>27753</xdr:rowOff>
    </xdr:from>
    <xdr:to>
      <xdr:col>7</xdr:col>
      <xdr:colOff>447561</xdr:colOff>
      <xdr:row>7</xdr:row>
      <xdr:rowOff>27753</xdr:rowOff>
    </xdr:to>
    <xdr:cxnSp macro="">
      <xdr:nvCxnSpPr>
        <xdr:cNvPr id="4" name="Straight Connector 3">
          <a:extLst>
            <a:ext uri="{FF2B5EF4-FFF2-40B4-BE49-F238E27FC236}">
              <a16:creationId xmlns:a16="http://schemas.microsoft.com/office/drawing/2014/main" id="{5CFCE977-9233-4FB7-8140-FE9F66D19167}"/>
            </a:ext>
          </a:extLst>
        </xdr:cNvPr>
        <xdr:cNvCxnSpPr/>
      </xdr:nvCxnSpPr>
      <xdr:spPr>
        <a:xfrm flipV="1">
          <a:off x="87383" y="2835557"/>
          <a:ext cx="10862526"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28847</xdr:colOff>
      <xdr:row>2</xdr:row>
      <xdr:rowOff>85910</xdr:rowOff>
    </xdr:from>
    <xdr:to>
      <xdr:col>8</xdr:col>
      <xdr:colOff>0</xdr:colOff>
      <xdr:row>2</xdr:row>
      <xdr:rowOff>123825</xdr:rowOff>
    </xdr:to>
    <xdr:cxnSp macro="">
      <xdr:nvCxnSpPr>
        <xdr:cNvPr id="3" name="Straight Connector 2">
          <a:extLst>
            <a:ext uri="{FF2B5EF4-FFF2-40B4-BE49-F238E27FC236}">
              <a16:creationId xmlns:a16="http://schemas.microsoft.com/office/drawing/2014/main" id="{5F9C1C85-5EB1-4A45-9C60-B98A20CA37F0}"/>
            </a:ext>
          </a:extLst>
        </xdr:cNvPr>
        <xdr:cNvCxnSpPr/>
      </xdr:nvCxnSpPr>
      <xdr:spPr>
        <a:xfrm>
          <a:off x="200297" y="514535"/>
          <a:ext cx="13496653" cy="37915"/>
        </a:xfrm>
        <a:prstGeom prst="line">
          <a:avLst/>
        </a:prstGeom>
        <a:ln w="28575"/>
      </xdr:spPr>
      <xdr:style>
        <a:lnRef idx="1">
          <a:schemeClr val="accent3"/>
        </a:lnRef>
        <a:fillRef idx="0">
          <a:schemeClr val="accent3"/>
        </a:fillRef>
        <a:effectRef idx="0">
          <a:schemeClr val="accent3"/>
        </a:effectRef>
        <a:fontRef idx="minor">
          <a:schemeClr val="tx1"/>
        </a:fontRef>
      </xdr:style>
    </xdr:cxnSp>
    <xdr:clientData/>
  </xdr:twoCellAnchor>
  <xdr:oneCellAnchor>
    <xdr:from>
      <xdr:col>5</xdr:col>
      <xdr:colOff>247650</xdr:colOff>
      <xdr:row>1</xdr:row>
      <xdr:rowOff>0</xdr:rowOff>
    </xdr:from>
    <xdr:ext cx="1387001" cy="388855"/>
    <xdr:pic>
      <xdr:nvPicPr>
        <xdr:cNvPr id="4" name="Picture 3">
          <a:extLst>
            <a:ext uri="{FF2B5EF4-FFF2-40B4-BE49-F238E27FC236}">
              <a16:creationId xmlns:a16="http://schemas.microsoft.com/office/drawing/2014/main" id="{4EEFA8AA-D598-4FC2-B207-EF5D2C9185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66675"/>
          <a:ext cx="1387001" cy="3888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XFControls"/>
  <bag type="XFComplement">
    <bagId k="XFControls">4</bagId>
  </bag>
  <bag type="DXFComplements" extRef="DXFComplementsMapperExtRef">
    <a k="MappedFeaturePropertyBags">
      <bagId>2</bagId>
      <bagId>5</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F85179F-93FF-4D04-B31C-C8AA7E49BE31}" name="Table15115368" displayName="Table15115368" ref="B11:C13" totalsRowShown="0" headerRowDxfId="220" dataDxfId="219" tableBorderDxfId="218">
  <autoFilter ref="B11:C13" xr:uid="{8E77D032-7693-4E48-8C8C-CC87FC0FBB59}">
    <filterColumn colId="0" hiddenButton="1"/>
    <filterColumn colId="1" hiddenButton="1"/>
  </autoFilter>
  <tableColumns count="2">
    <tableColumn id="1" xr3:uid="{5F8DB3C2-05DD-4C5B-8A64-0833730415D8}" name="SHEET NAME" dataDxfId="217"/>
    <tableColumn id="2" xr3:uid="{B68B7950-31AB-4688-81CF-CCFFDF63870A}" name="DESCRIPTION" dataDxfId="216"/>
  </tableColumns>
  <tableStyleInfo name="SHEEO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745F95CE-A546-478D-BECD-163F4CBD17A3}" name="Q4_Contact" displayName="Q4_Contact" ref="C39:F43" totalsRowShown="0" headerRowDxfId="215" dataDxfId="214" tableBorderDxfId="213">
  <autoFilter ref="C39:F43" xr:uid="{30387FDE-56F3-48BD-917E-9FAEF241558F}">
    <filterColumn colId="0" hiddenButton="1"/>
    <filterColumn colId="1" hiddenButton="1"/>
    <filterColumn colId="2" hiddenButton="1"/>
    <filterColumn colId="3" hiddenButton="1"/>
  </autoFilter>
  <tableColumns count="4">
    <tableColumn id="1" xr3:uid="{410BADB4-F3A3-4550-962B-89BED2FC9660}" name="AGENCY INFORMATION" dataDxfId="212"/>
    <tableColumn id="2" xr3:uid="{EF1A8A37-25E1-40FB-8831-E6C2FD983076}" name="RESPONDENT 1" dataDxfId="211"/>
    <tableColumn id="3" xr3:uid="{BEDC200B-96D3-47C0-87FF-C125BEA41DEF}" name="RESPONDENT 2" dataDxfId="210"/>
    <tableColumn id="4" xr3:uid="{1CE5E2C9-034F-49AE-837E-7B40451936DA}" name="RESPONDENT 3" dataDxfId="209"/>
  </tableColumns>
  <tableStyleInfo name="SHEEO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8872D1D4-7BA7-4A2E-B3C1-A00075BE1DE1}" name="Q15_SHEEOAppoint" displayName="Q15_SHEEOAppoint" ref="C152:D164" totalsRowShown="0" headerRowDxfId="208" dataDxfId="207" tableBorderDxfId="206">
  <autoFilter ref="C152:D164" xr:uid="{EA1048A1-B80A-4DED-93C9-246192D443A0}">
    <filterColumn colId="0" hiddenButton="1"/>
    <filterColumn colId="1" hiddenButton="1"/>
  </autoFilter>
  <tableColumns count="2">
    <tableColumn id="1" xr3:uid="{B45AB5AD-EA74-4C19-8DDF-5072ECDB2D7C}" name="SHEEO APPOINTING AUTHORITY" dataDxfId="205"/>
    <tableColumn id="2" xr3:uid="{D0BE145A-4215-418D-BBF1-0C8C624D289E}" name="SELECT ONE" dataDxfId="204"/>
  </tableColumns>
  <tableStyleInfo name="SHEEO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103C8054-972A-4294-AE02-FBF519863F19}" name="Q3_GovType" displayName="Q3_GovType" ref="C30:D34" totalsRowShown="0" headerRowDxfId="203" dataDxfId="202" tableBorderDxfId="201">
  <autoFilter ref="C30:D34" xr:uid="{35BB1D0C-7590-4AEB-8A7D-BE38D79B55CC}">
    <filterColumn colId="0" hiddenButton="1"/>
    <filterColumn colId="1" hiddenButton="1"/>
  </autoFilter>
  <tableColumns count="2">
    <tableColumn id="1" xr3:uid="{217CB671-6B38-4D70-A5E6-0E2EE3231896}" name="GOVERNANCE TYPE" dataDxfId="200"/>
    <tableColumn id="2" xr3:uid="{9051E84B-EC67-45D9-9A14-D4AA59FB04A7}" name="SELECT ALL THAT APPLY" dataDxfId="199"/>
  </tableColumns>
  <tableStyleInfo name="SHEEO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C83B11E0-8642-4F09-BCA2-F6344870E1E2}" name="Q9_BudgetInstitutions" displayName="Q9_BudgetInstitutions" ref="C90:C91" totalsRowShown="0" headerRowDxfId="198" dataDxfId="197" tableBorderDxfId="196">
  <autoFilter ref="C90:C91" xr:uid="{A827DA2B-7E95-441B-8DF0-AB6E39A7E404}">
    <filterColumn colId="0" hiddenButton="1"/>
  </autoFilter>
  <tableColumns count="1">
    <tableColumn id="2" xr3:uid="{D7C8BB34-9A8C-4453-8696-E0B032522F82}" name="AMOUNT ($)" dataDxfId="195"/>
  </tableColumns>
  <tableStyleInfo name="SHEEO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D8FB271-151D-4463-B026-0C40CB658A8A}" name="Q11_StaffFTE" displayName="Q11_StaffFTE" ref="C103:C104" totalsRowShown="0" headerRowDxfId="194" dataDxfId="193" tableBorderDxfId="192">
  <autoFilter ref="C103:C104" xr:uid="{71A7CB4C-666A-4249-96C5-92F4283D8E7D}">
    <filterColumn colId="0" hiddenButton="1"/>
  </autoFilter>
  <tableColumns count="1">
    <tableColumn id="2" xr3:uid="{49C65EFC-C148-4337-B09F-B2F69EAD30F2}" name="FTE (#)" dataDxfId="191"/>
  </tableColumns>
  <tableStyleInfo name="SHEEO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E41B7881-941E-48E6-8FC5-1481FBB788BE}" name="Q13_FTEbyGender" displayName="Q13_FTEbyGender" ref="C129:D138" totalsRowShown="0" headerRowDxfId="190" dataDxfId="188" headerRowBorderDxfId="189" tableBorderDxfId="187" totalsRowBorderDxfId="186">
  <autoFilter ref="C129:D138" xr:uid="{30D0A4A6-A5B6-45A9-9F77-93558A2A54C6}">
    <filterColumn colId="0" hiddenButton="1"/>
    <filterColumn colId="1" hiddenButton="1"/>
  </autoFilter>
  <tableColumns count="2">
    <tableColumn id="1" xr3:uid="{59808C7C-3A55-4B79-B8E8-91616AAE320E}" name="STAFF FTE GENDER" dataDxfId="185"/>
    <tableColumn id="2" xr3:uid="{BB4DC2A1-4924-404F-90B8-65FFA28F8002}" name="FTE (#)" dataDxfId="184"/>
  </tableColumns>
  <tableStyleInfo name="SHEEO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9204CF1-F911-43E4-A1B5-67DDBCD3B910}" name="Q16_SHEEOInterim" displayName="Q16_SHEEOInterim" ref="C168:D170" totalsRowShown="0" headerRowDxfId="183" dataDxfId="182" tableBorderDxfId="181">
  <autoFilter ref="C168:D170" xr:uid="{C4EA00BB-E78C-4DCF-A9EE-8F3B42CA1793}">
    <filterColumn colId="0" hiddenButton="1"/>
    <filterColumn colId="1" hiddenButton="1"/>
  </autoFilter>
  <tableColumns count="2">
    <tableColumn id="1" xr3:uid="{6641A4D1-7B1D-4FE9-A3EB-437E9B31BA18}" name="SHEEO INTERIM" dataDxfId="180"/>
    <tableColumn id="2" xr3:uid="{DAF5F4D7-D23E-4907-B030-5B310FD97D8F}" name="SELECT ONE" dataDxfId="179"/>
  </tableColumns>
  <tableStyleInfo name="SHEEO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CE22CDE9-13B6-454A-9E41-BE98BE517091}" name="Q18_SHEEOSalary_Law" displayName="Q18_SHEEOSalary_Law" ref="C179:D181" totalsRowShown="0" headerRowDxfId="178" dataDxfId="177" tableBorderDxfId="176">
  <autoFilter ref="C179:D181" xr:uid="{2B485A55-84EB-406A-92C7-5CA71A9E82C2}">
    <filterColumn colId="0" hiddenButton="1"/>
    <filterColumn colId="1" hiddenButton="1"/>
  </autoFilter>
  <tableColumns count="2">
    <tableColumn id="1" xr3:uid="{FF136040-2281-4952-8F3C-20B7E101FDC5}" name="SHEEO SALARY LAW" dataDxfId="175"/>
    <tableColumn id="2" xr3:uid="{526EB03C-07E4-43E0-A623-7B3EEE3A829A}" name="SELECT ONE" dataDxfId="174"/>
  </tableColumns>
  <tableStyleInfo name="SHEEO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2762A480-1848-47B4-B549-499BE404F7F0}" name="Q19_SHEEOBenefits" displayName="Q19_SHEEOBenefits" ref="C185:E187" totalsRowShown="0" headerRowDxfId="173" dataDxfId="172" tableBorderDxfId="171">
  <autoFilter ref="C185:E187" xr:uid="{57ED10BC-ABFC-40A3-BA13-70DCEE49B5CC}">
    <filterColumn colId="0" hiddenButton="1"/>
    <filterColumn colId="1" hiddenButton="1"/>
    <filterColumn colId="2" hiddenButton="1"/>
  </autoFilter>
  <tableColumns count="3">
    <tableColumn id="1" xr3:uid="{13390ACF-1B9C-413C-A455-AE0D905FBC31}" name="SHEEO BENEFITS" dataDxfId="170"/>
    <tableColumn id="2" xr3:uid="{7AE3B9DF-CF39-4391-8F0C-681B0BC3D8D7}" name="YES" dataDxfId="169"/>
    <tableColumn id="4" xr3:uid="{0D9D7070-331F-47B7-81D7-7109AC288DC7}" name="NO" dataDxfId="168"/>
  </tableColumns>
  <tableStyleInfo name="SHEEO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BDDE564-19A0-40E0-99A0-D2AC39061AA3}" name="Q21_SHEEOGender" displayName="Q21_SHEEOGender" ref="C197:D203" totalsRowShown="0" headerRowDxfId="167" dataDxfId="165" headerRowBorderDxfId="166" tableBorderDxfId="164" totalsRowBorderDxfId="163">
  <autoFilter ref="C197:D203" xr:uid="{99281282-EAF4-47E2-862C-42D559BF3A5E}">
    <filterColumn colId="0" hiddenButton="1"/>
    <filterColumn colId="1" hiddenButton="1"/>
  </autoFilter>
  <tableColumns count="2">
    <tableColumn id="1" xr3:uid="{E2340885-086C-40A5-95BA-53D5E0ABADAF}" name="SHEEO GENDER" dataDxfId="162"/>
    <tableColumn id="2" xr3:uid="{970B9299-9798-4E03-841A-F64EF9D183F0}" name="SELECT ONE" dataDxfId="161"/>
  </tableColumns>
  <tableStyleInfo name="SHEEO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827CF9D7-4D25-443B-902B-E52002902FFC}" name="Q24_SHEEOFT" displayName="Q24_SHEEOFT" ref="C228:D230" headerRowDxfId="160" dataDxfId="159" totalsRowDxfId="157" tableBorderDxfId="158">
  <autoFilter ref="C228:D230" xr:uid="{EBD0EA48-5469-4854-AF41-3068817807FB}">
    <filterColumn colId="0" hiddenButton="1"/>
    <filterColumn colId="1" hiddenButton="1"/>
  </autoFilter>
  <tableColumns count="2">
    <tableColumn id="1" xr3:uid="{B8076732-B635-4CEC-BE06-F245D2F8F1E0}" name="SHEEO POSTSECONDARY POSITION" dataDxfId="156" totalsRowDxfId="155"/>
    <tableColumn id="2" xr3:uid="{4E423A3B-6D18-4828-A247-7CC12D1D55F3}" name="SELECT ONE" dataDxfId="154" totalsRowDxfId="153"/>
  </tableColumns>
  <tableStyleInfo name="SHEEO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343451EF-1332-451D-902A-243B5FA325AA}" name="Q25_SHEEOCareer" displayName="Q25_SHEEOCareer" ref="C234:D242" totalsRowShown="0" headerRowDxfId="152" dataDxfId="151" tableBorderDxfId="150">
  <autoFilter ref="C234:D242" xr:uid="{1D1DF4E5-ABFD-4EA2-A084-4663FF043162}">
    <filterColumn colId="0" hiddenButton="1"/>
    <filterColumn colId="1" hiddenButton="1"/>
  </autoFilter>
  <tableColumns count="2">
    <tableColumn id="1" xr3:uid="{3EA5B434-0463-42E9-83CB-13A837C7C35A}" name="SHEEO FIELD" dataDxfId="149"/>
    <tableColumn id="2" xr3:uid="{2B9C22D2-172E-4963-85BC-2A2137CB3C60}" name="SELECT ONE" dataDxfId="148"/>
  </tableColumns>
  <tableStyleInfo name="SHEEO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2452C76-11B8-41BF-BFC8-2A82F2B46509}" name="Q26_SHEEOEdLevel" displayName="Q26_SHEEOEdLevel" ref="C246:D252" totalsRowShown="0" headerRowDxfId="147" dataDxfId="146" tableBorderDxfId="145">
  <autoFilter ref="C246:D252" xr:uid="{32C42707-4C16-4DDE-A65B-EEDC2AD1FC67}">
    <filterColumn colId="0" hiddenButton="1"/>
    <filterColumn colId="1" hiddenButton="1"/>
  </autoFilter>
  <tableColumns count="2">
    <tableColumn id="1" xr3:uid="{F51049A9-6E00-445F-9741-5AD001EA9860}" name="SHEEO HIGH DEGREE" dataDxfId="144"/>
    <tableColumn id="2" xr3:uid="{496745E9-D645-4008-ADC1-1BB5BE99AE77}" name="SELECT ONE" dataDxfId="143"/>
  </tableColumns>
  <tableStyleInfo name="SHEEO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DB395D14-FA4C-4437-B11A-6E5D4C975920}" name="Q27_SHEEOProgram" displayName="Q27_SHEEOProgram" ref="C256:D266" totalsRowShown="0" headerRowDxfId="142" dataDxfId="140" headerRowBorderDxfId="141" tableBorderDxfId="139" totalsRowBorderDxfId="138">
  <autoFilter ref="C256:D266" xr:uid="{320F23F9-2461-4BC2-9B92-00F7C3F6AC38}">
    <filterColumn colId="0" hiddenButton="1"/>
    <filterColumn colId="1" hiddenButton="1"/>
  </autoFilter>
  <tableColumns count="2">
    <tableColumn id="1" xr3:uid="{2FF43820-1119-4711-B5DD-F79B8059A62F}" name="SHEEO PROGRAM" dataDxfId="137"/>
    <tableColumn id="2" xr3:uid="{03C02AE7-46E0-4CC6-89BA-73232E68A774}" name="SELECT ALL THAT APPLY" dataDxfId="136"/>
  </tableColumns>
  <tableStyleInfo name="SHEEO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880A9F6A-4E1F-47D8-8EA4-273342B3E2C6}" name="Q29_HighPaid_Salary" displayName="Q29_HighPaid_Salary" ref="C280:C281" totalsRowShown="0" headerRowDxfId="135" dataDxfId="134" tableBorderDxfId="133">
  <autoFilter ref="C280:C281" xr:uid="{D5F0D51F-D7C1-4A94-B39F-780FBC53097C}">
    <filterColumn colId="0" hiddenButton="1"/>
  </autoFilter>
  <tableColumns count="1">
    <tableColumn id="2" xr3:uid="{9632DED1-709B-4F8F-809D-6CAE71E1F917}" name="AMOUNT ($)" dataDxfId="132"/>
  </tableColumns>
  <tableStyleInfo name="SHEEO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C8F79E25-2163-47F9-96FF-CDC98DA3D876}" name="Q30_HighPaid_Benefits" displayName="Q30_HighPaid_Benefits" ref="C285:E287" totalsRowShown="0" headerRowDxfId="131" dataDxfId="130" tableBorderDxfId="129">
  <autoFilter ref="C285:E287" xr:uid="{ADA62677-4B01-4F6C-9249-692747E0FD6F}">
    <filterColumn colId="0" hiddenButton="1"/>
    <filterColumn colId="1" hiddenButton="1"/>
    <filterColumn colId="2" hiddenButton="1"/>
  </autoFilter>
  <tableColumns count="3">
    <tableColumn id="1" xr3:uid="{2F2140CA-090D-4163-9D62-4A9FF45C247F}" name="HIGH BENEFITS" dataDxfId="128"/>
    <tableColumn id="2" xr3:uid="{0F12CD27-8C61-4103-BCF6-9E70079045F3}" name="YES" dataDxfId="127"/>
    <tableColumn id="4" xr3:uid="{8EAAA4EC-C472-4B36-88DF-7A125A16A186}" name="NO" dataDxfId="126"/>
  </tableColumns>
  <tableStyleInfo name="SHEEO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C1A20D5-45C2-4251-8EAA-D7FF72E1EFF2}" name="Q32_LowPaid_Salary" displayName="Q32_LowPaid_Salary" ref="C298:C299" totalsRowShown="0" headerRowDxfId="125" dataDxfId="123" headerRowBorderDxfId="124" tableBorderDxfId="122">
  <autoFilter ref="C298:C299" xr:uid="{78A7AAB4-86F4-419E-89EA-BF061703E59A}">
    <filterColumn colId="0" hiddenButton="1"/>
  </autoFilter>
  <tableColumns count="1">
    <tableColumn id="2" xr3:uid="{5B778C67-6C94-40FF-9C98-5900D53A2E49}" name="AMOUNT ($)" dataDxfId="121"/>
  </tableColumns>
  <tableStyleInfo name="SHEEO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2920AA12-024D-47CB-8AAE-DFF73005ABC9}" name="Q33_LowPaid_Benefits" displayName="Q33_LowPaid_Benefits" ref="C303:E305" totalsRowShown="0" headerRowDxfId="120" dataDxfId="119" tableBorderDxfId="118">
  <autoFilter ref="C303:E305" xr:uid="{E13382F8-A056-4287-9549-078E6A954224}">
    <filterColumn colId="0" hiddenButton="1"/>
    <filterColumn colId="1" hiddenButton="1"/>
    <filterColumn colId="2" hiddenButton="1"/>
  </autoFilter>
  <tableColumns count="3">
    <tableColumn id="1" xr3:uid="{350A96AD-93B6-4988-B9A4-B4A3BFF7CFA0}" name="LOW BENEFITS" dataDxfId="117"/>
    <tableColumn id="2" xr3:uid="{4F888FA0-761A-47FC-8604-A5724BF20C75}" name="YES" dataDxfId="116"/>
    <tableColumn id="4" xr3:uid="{B5FB8C3A-8563-42CC-8CD9-8C89981E956A}" name="NO" dataDxfId="115"/>
  </tableColumns>
  <tableStyleInfo name="SHEEO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6F6E0277-BC79-4BCB-9B0A-D795878D1073}" name="Q38.1_AA" displayName="Q38.1_AA" ref="C387:D392" totalsRowShown="0" headerRowDxfId="114" dataDxfId="113" tableBorderDxfId="112">
  <autoFilter ref="C387:D392" xr:uid="{6EEAE80A-9E63-4087-9EBE-81A431D0DCB8}">
    <filterColumn colId="0" hiddenButton="1"/>
    <filterColumn colId="1" hiddenButton="1"/>
  </autoFilter>
  <tableColumns count="2">
    <tableColumn id="1" xr3:uid="{D7928C08-AD49-4471-8061-45C62B267E0D}" name="FUNCTION - ACADEMIC AFFAIRS" dataDxfId="111"/>
    <tableColumn id="2" xr3:uid="{C3A0D6EA-7DEF-4386-852E-E964FFE1313E}" name="SELECT ALL THAT APPLY" dataDxfId="110"/>
  </tableColumns>
  <tableStyleInfo name="SHEEO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DC772218-689A-4CAB-994B-CEF8A1502D5A}" name="Q38.2_Comms" displayName="Q38.2_Comms" ref="C395:D409" totalsRowShown="0" headerRowDxfId="109" dataDxfId="108" tableBorderDxfId="107">
  <autoFilter ref="C395:D409" xr:uid="{771EB745-BDA1-400F-ADFF-02401F46E4B1}">
    <filterColumn colId="0" hiddenButton="1"/>
    <filterColumn colId="1" hiddenButton="1"/>
  </autoFilter>
  <tableColumns count="2">
    <tableColumn id="1" xr3:uid="{4EFF9B5A-ACA2-489B-A1E9-FBA989B06636}" name="FUNCTION - COMMUNICATIONS, COORDINATION, AND PLANNING" dataDxfId="106"/>
    <tableColumn id="2" xr3:uid="{64DB22A4-A190-4684-89C6-BA0342AA9B11}" name="SELECT ALL THAT APPLY" dataDxfId="105"/>
  </tableColumns>
  <tableStyleInfo name="SHEEO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3E74BCD9-E167-4D9B-AD27-747CFD0487AB}" name="Q38..3_Oversight" displayName="Q38..3_Oversight" ref="C412:D421" totalsRowShown="0" headerRowDxfId="104" dataDxfId="103" tableBorderDxfId="102">
  <autoFilter ref="C412:D421" xr:uid="{52D6C772-85A8-436F-906F-4E38AF746060}">
    <filterColumn colId="0" hiddenButton="1"/>
    <filterColumn colId="1" hiddenButton="1"/>
  </autoFilter>
  <tableColumns count="2">
    <tableColumn id="1" xr3:uid="{1EB44A1E-EBE7-43F0-9047-4432187BEDCC}" name="FUNCTION - INSTITUTIONAL OVERSIGHT AND REPORTING" dataDxfId="101"/>
    <tableColumn id="2" xr3:uid="{0BA255DE-98EA-4D83-AAC2-7091C89CA3B2}" name="SELECT ALL THAT APPLY" dataDxfId="100"/>
  </tableColumns>
  <tableStyleInfo name="SHEEO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E2AA6A51-8C0A-4ED9-8F50-0E0BFE8D06CF}" name="Q38..4_Staffing" displayName="Q38..4_Staffing" ref="C424:D431" totalsRowShown="0" headerRowDxfId="99" dataDxfId="98" tableBorderDxfId="97">
  <autoFilter ref="C424:D431" xr:uid="{FE7B66CC-705E-4C98-A993-3ED17C931ABE}">
    <filterColumn colId="0" hiddenButton="1"/>
    <filterColumn colId="1" hiddenButton="1"/>
  </autoFilter>
  <tableColumns count="2">
    <tableColumn id="1" xr3:uid="{4F217F10-09AA-4AC3-AB7B-095A4EFA2905}" name="FUNCTION - STAFFING AND PERSONNEL MATTERS" dataDxfId="96"/>
    <tableColumn id="2" xr3:uid="{CAB90A31-4ACC-47A8-BDAD-923729E58A77}" name="SELECT ALL THAT APPLY" dataDxfId="95"/>
  </tableColumns>
  <tableStyleInfo name="SHEEO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BC6D57B1-43DD-48BE-912E-76EDA3954B79}" name="Q38.5_StateBudget" displayName="Q38.5_StateBudget" ref="C434:D448" totalsRowShown="0" headerRowDxfId="94" dataDxfId="93" tableBorderDxfId="92">
  <autoFilter ref="C434:D448" xr:uid="{5BF258C8-7535-42F1-8917-C4188E49B712}">
    <filterColumn colId="0" hiddenButton="1"/>
    <filterColumn colId="1" hiddenButton="1"/>
  </autoFilter>
  <tableColumns count="2">
    <tableColumn id="1" xr3:uid="{DF51095E-73A8-4A77-8C98-D963EDB0ACD1}" name="FUNCTION - STATE BUDGETARY AND FISCAL POLICY" dataDxfId="91"/>
    <tableColumn id="2" xr3:uid="{3335827F-3B78-4AAF-8883-6B0046C976F1}" name="SELECT ALL THAT APPLY" dataDxfId="90"/>
  </tableColumns>
  <tableStyleInfo name="SHEEO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4C61C1ED-D86A-496E-93A2-6402960166A6}" name="Q5_InstitutionType_Public" displayName="Q5_InstitutionType_Public" ref="C49:F53" totalsRowShown="0" headerRowDxfId="89" dataDxfId="88" tableBorderDxfId="87">
  <autoFilter ref="C49:F53" xr:uid="{4C61C1ED-D86A-496E-93A2-6402960166A6}">
    <filterColumn colId="0" hiddenButton="1"/>
    <filterColumn colId="1" hiddenButton="1"/>
    <filterColumn colId="2" hiddenButton="1"/>
    <filterColumn colId="3" hiddenButton="1"/>
  </autoFilter>
  <tableColumns count="4">
    <tableColumn id="1" xr3:uid="{0DBA26E7-C1FE-4457-8E2D-86CB2F027198}" name="AGENCY INFORMATION" dataDxfId="86"/>
    <tableColumn id="2" xr3:uid="{F3F80CF6-23C8-4213-9AE7-058A6B17475D}" name="NUMBER OF INSTITUTIONS" dataDxfId="85"/>
    <tableColumn id="3" xr3:uid="{DC2546F2-3C69-49CC-A380-91B7AABB0C98}" name="TYPE OF OVERSIGHT" dataDxfId="84"/>
    <tableColumn id="4" xr3:uid="{801BA029-040A-4CA9-9AFC-5A8DEC247650}" name="NOTES/SPECIFY" dataDxfId="83"/>
  </tableColumns>
  <tableStyleInfo name="SHEEO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FF3A8FB4-6991-4ACF-B5D9-32F5FEC203F4}" name="Q12_FTEbyRace" displayName="Q12_FTEbyRace" ref="C109:D123" totalsRowShown="0" headerRowDxfId="82" dataDxfId="80" totalsRowDxfId="78" headerRowBorderDxfId="81" tableBorderDxfId="79" totalsRowBorderDxfId="77">
  <autoFilter ref="C109:D123" xr:uid="{FF3A8FB4-6991-4ACF-B5D9-32F5FEC203F4}">
    <filterColumn colId="0" hiddenButton="1"/>
    <filterColumn colId="1" hiddenButton="1"/>
  </autoFilter>
  <tableColumns count="2">
    <tableColumn id="1" xr3:uid="{A2538A30-6A32-4FE9-AF08-7F129547DEEB}" name="STAFF FTE" dataDxfId="76" totalsRowDxfId="75"/>
    <tableColumn id="2" xr3:uid="{9A3B74F4-4516-40C7-985F-1B3CA4960DE3}" name="FTE (#)" dataDxfId="74" totalsRowDxfId="73">
      <calculatedColumnFormula>SUM(D97:D109)</calculatedColumnFormula>
    </tableColumn>
  </tableColumns>
  <tableStyleInfo name="SHEEO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C641B0E-9F51-495C-91B4-F6D747712BE3}" name="Q22_SHEEOHispanic" displayName="Q22_SHEEOHispanic" ref="C208:D211" totalsRowShown="0" headerRowDxfId="72" dataDxfId="71" tableBorderDxfId="70">
  <autoFilter ref="C208:D211" xr:uid="{3C641B0E-9F51-495C-91B4-F6D747712BE3}">
    <filterColumn colId="0" hiddenButton="1"/>
    <filterColumn colId="1" hiddenButton="1"/>
  </autoFilter>
  <tableColumns count="2">
    <tableColumn id="1" xr3:uid="{0D71216F-8967-43AE-8ACD-1B9DFBF576D2}" name="SHEEO HISPANIC" dataDxfId="69"/>
    <tableColumn id="2" xr3:uid="{B5CAA308-5644-4014-A8CB-42C54962D49D}" name="SELECT ONE" dataDxfId="68"/>
  </tableColumns>
  <tableStyleInfo name="SHEEO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1003A2C9-EC75-4AF7-9DFF-1EA5DECFFEC5}" name="Q23_SHEEORace" displayName="Q23_SHEEORace" ref="C215:D224" totalsRowShown="0" headerRowDxfId="67" dataDxfId="65" headerRowBorderDxfId="66" tableBorderDxfId="64" totalsRowBorderDxfId="63">
  <autoFilter ref="C215:D224" xr:uid="{1003A2C9-EC75-4AF7-9DFF-1EA5DECFFEC5}">
    <filterColumn colId="0" hiddenButton="1"/>
    <filterColumn colId="1" hiddenButton="1"/>
  </autoFilter>
  <tableColumns count="2">
    <tableColumn id="1" xr3:uid="{01D7F956-BBD3-4315-BA93-6E3C971D85C0}" name="SHEEO RACE" dataDxfId="62"/>
    <tableColumn id="2" xr3:uid="{58A05744-82D7-4E6C-BD16-6F47756C8F37}" name="SELECT ALL THAT APPLY" dataDxfId="61"/>
  </tableColumns>
  <tableStyleInfo name="SHEEO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F4C3CE5-F913-4613-971E-C12A6C8F9969}" name="Q10_AddFunds" displayName="Q10_AddFunds" ref="C95:D98" totalsRowShown="0" headerRowDxfId="60" dataDxfId="59" tableBorderDxfId="58">
  <autoFilter ref="C95:D98" xr:uid="{9F4C3CE5-F913-4613-971E-C12A6C8F9969}">
    <filterColumn colId="0" hiddenButton="1"/>
    <filterColumn colId="1" hiddenButton="1"/>
  </autoFilter>
  <tableColumns count="2">
    <tableColumn id="1" xr3:uid="{7E367EFD-51D0-4140-8E58-E28F879528D2}" name="ADDITIONAL FUNDS" dataDxfId="57"/>
    <tableColumn id="2" xr3:uid="{77FC91E1-E8EE-4AB6-9CE6-BDFC98ACEFC6}" name="AMOUNT ($)" dataDxfId="56"/>
  </tableColumns>
  <tableStyleInfo name="SHEEO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50361F46-B9B9-425E-8739-7CA82FDB3704}" name="Q17_SHEEOSalary" displayName="Q17_SHEEOSalary" ref="C174:C175" insertRow="1" totalsRowShown="0" headerRowDxfId="55" dataDxfId="54" tableBorderDxfId="53">
  <autoFilter ref="C174:C175" xr:uid="{DEF15EAB-3BBD-473E-847F-0F9F31C88CF2}">
    <filterColumn colId="0" hiddenButton="1"/>
  </autoFilter>
  <tableColumns count="1">
    <tableColumn id="2" xr3:uid="{2D0B6A8B-C429-46BF-9028-113D0D8DF636}" name="AMOUNT ($)" dataDxfId="52"/>
  </tableColumns>
  <tableStyleInfo name="SHEEO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CD819A9-994E-40D4-9B5A-CC070992211C}" name="Q35.1_SrLeader_Dems" displayName="Q35.1_SrLeader_Dems" ref="C330:O338" totalsRowShown="0" headerRowDxfId="51" dataDxfId="49" headerRowBorderDxfId="50" tableBorderDxfId="48" totalsRowBorderDxfId="47">
  <autoFilter ref="C330:O338" xr:uid="{6CD819A9-994E-40D4-9B5A-CC07099221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9DFA0C5-3D11-48F9-9639-F9587235C61A}" name="POSITION" dataDxfId="46"/>
    <tableColumn id="5" xr3:uid="{E4E4B718-AFC2-446B-A58B-C531E4380865}" name="GENDER" dataDxfId="45"/>
    <tableColumn id="6" xr3:uid="{ADF48D9D-3A83-4A60-B52E-4ED7FF7CC9C3}" name="SPECIFY GENDER_x000a_(IF APPLICABLE)" dataDxfId="44"/>
    <tableColumn id="7" xr3:uid="{298C179D-2786-41CB-A9A1-211D4AEAD81D}" name="HISPANIC OR LATINO ORIGIN" dataDxfId="43"/>
    <tableColumn id="8" xr3:uid="{988323BF-5C51-4C14-BF06-0389CDA832CD}" name="AMERICAN INDIAN OR ALASKA NATIVE" dataDxfId="42"/>
    <tableColumn id="9" xr3:uid="{C35A5AA5-1208-4555-9372-C36009C54FF4}" name="ASIAN OR ASIAN AMERICAN" dataDxfId="41"/>
    <tableColumn id="10" xr3:uid="{9C88A1EC-03F2-4DBE-8588-DCF66461BCD4}" name="BLACK OR AFRICAN AMERICAN" dataDxfId="40"/>
    <tableColumn id="11" xr3:uid="{0FBDB5B6-D670-4CAF-AB6A-43D5E841E669}" name="MIDDLE EASTERN AND NORTH AFRICAN" dataDxfId="39"/>
    <tableColumn id="12" xr3:uid="{C66B2B3C-FB2C-453B-90F3-66749999B325}" name="NATIVE HAWAIIAN OR OTHER PACIFIC ISLANDER" dataDxfId="38"/>
    <tableColumn id="13" xr3:uid="{3B5B77B6-1B09-4331-AAAA-957C86A95BE1}" name="WHITE" dataDxfId="37"/>
    <tableColumn id="14" xr3:uid="{766563C1-BAEF-48E3-B590-F62B79A0CE14}" name="ANOTHER RACE" dataDxfId="36"/>
    <tableColumn id="15" xr3:uid="{31268EBA-D89F-460F-B29C-333D9E8F73E1}" name="SPECIFY RACE _x000a_(IF APPLICABLE)" dataDxfId="35"/>
    <tableColumn id="16" xr3:uid="{293C10BA-F62D-42F1-8F5C-A5D7C8B467C1}" name="UNKNOWN OR NON-REPORTING" dataDxfId="34"/>
  </tableColumns>
  <tableStyleInfo name="SHEEO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9031F98D-644C-435A-A14E-F56C345E5525}" name="Q36.1_Oth_SrLeader_Dems" displayName="Q36.1_Oth_SrLeader_Dems" ref="C365:O374" totalsRowShown="0" headerRowDxfId="33" dataDxfId="31" headerRowBorderDxfId="32" tableBorderDxfId="30" totalsRowBorderDxfId="29">
  <autoFilter ref="C365:O374" xr:uid="{9031F98D-644C-435A-A14E-F56C345E55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CD13A4F-4B95-43D5-980E-D3A862D6656F}" name="POSITION" dataDxfId="28">
      <calculatedColumnFormula>C350</calculatedColumnFormula>
    </tableColumn>
    <tableColumn id="5" xr3:uid="{5A0B8A63-A605-4136-8B78-308366F61F7B}" name="GENDER" dataDxfId="27"/>
    <tableColumn id="6" xr3:uid="{2B5BEDE2-CF2E-42D9-A140-97FAC151B9BF}" name="SPECIFY GENDER_x000a_(IF APPLICABLE)" dataDxfId="26"/>
    <tableColumn id="7" xr3:uid="{528A8019-D1B0-4607-B232-2D70BD6CBAF2}" name="HISPANIC OR LATINO ORIGIN" dataDxfId="25"/>
    <tableColumn id="8" xr3:uid="{94DED611-DDF9-4DD3-AEB9-E3ADBFC05BB4}" name="AMERICAN INDIAN OR ALASKA NATIVE" dataDxfId="24"/>
    <tableColumn id="9" xr3:uid="{8B93AA9E-CDB7-4C3A-8B44-F5FA139C3AFA}" name="ASIAN OR ASIAN AMERICAN" dataDxfId="23"/>
    <tableColumn id="10" xr3:uid="{B83CD476-7403-46A9-A8D1-9BB04E8722F7}" name="BLACK OR AFRICAN AMERICAN" dataDxfId="22"/>
    <tableColumn id="11" xr3:uid="{8151F754-B581-48B2-B62C-F8D19F3D6827}" name="MIDDLE EASTERN AND NORTH AFRICAN" dataDxfId="21"/>
    <tableColumn id="12" xr3:uid="{8CCDCDB0-5E05-471A-8DE5-2657C2A30AEE}" name="NATIVE HAWAIIAN OR OTHER PACIFIC ISLANDER" dataDxfId="20"/>
    <tableColumn id="13" xr3:uid="{1EF97686-38D7-46A7-BB38-AF9809F1A5CB}" name="WHITE" dataDxfId="19"/>
    <tableColumn id="14" xr3:uid="{B7CD1329-C330-4CE8-88B3-71346E04DDB8}" name="ANOTHER RACE" dataDxfId="18"/>
    <tableColumn id="15" xr3:uid="{9E4F77E6-26D4-42E6-B27D-B0A678AFBA07}" name="SPECIFY RACE _x000a_(IF APPLICABLE)" dataDxfId="17"/>
    <tableColumn id="16" xr3:uid="{5576EA4C-48A8-4FEF-BDB5-B7D71E868129}" name="UNKNOWN OR NON-REPORTING" dataDxfId="16"/>
  </tableColumns>
  <tableStyleInfo name="SHEEO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F659CAC-D755-4884-820F-252F20D310F1}" name="Q6_InstitutionType_Private" displayName="Q6_InstitutionType_Private" ref="C59:F63" totalsRowShown="0" tableBorderDxfId="15">
  <autoFilter ref="C59:F63" xr:uid="{FF659CAC-D755-4884-820F-252F20D310F1}">
    <filterColumn colId="0" hiddenButton="1"/>
    <filterColumn colId="1" hiddenButton="1"/>
    <filterColumn colId="2" hiddenButton="1"/>
    <filterColumn colId="3" hiddenButton="1"/>
  </autoFilter>
  <tableColumns count="4">
    <tableColumn id="1" xr3:uid="{F4E43B04-C0F8-4055-8A6B-689755BB9379}" name="AGENCY INFORMATION" dataDxfId="14"/>
    <tableColumn id="2" xr3:uid="{06370BB9-5E5E-4CB4-B9E4-916EF6822BFD}" name="NUMBER OF INSTITUTIONS" dataDxfId="13"/>
    <tableColumn id="3" xr3:uid="{3AAAD011-68A4-4FB5-BA03-65A36ED5B177}" name="TYPE OF OVERSIGHT" dataDxfId="12"/>
    <tableColumn id="4" xr3:uid="{24BE3A08-B9F6-4132-B8E7-13FFC17A55B0}" name="NOTES/SPECIFY" dataDxfId="11"/>
  </tableColumns>
  <tableStyleInfo name="SHEEO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EBF6CDAD-D9FC-41A6-81CA-7E94C87A3EDD}" name="Definitions" displayName="Definitions" ref="B5:E59" totalsRowShown="0" headerRowDxfId="10" dataDxfId="9" tableBorderDxfId="8">
  <autoFilter ref="B5:E59" xr:uid="{EBF6CDAD-D9FC-41A6-81CA-7E94C87A3EDD}"/>
  <tableColumns count="4">
    <tableColumn id="6" xr3:uid="{F55BECC6-5C92-4D46-A959-4D44654A46A9}" name="SURVEY SECTION" dataDxfId="7"/>
    <tableColumn id="5" xr3:uid="{330F8227-620E-4C03-82B0-86F68A160093}" name="QUESTION" dataDxfId="6"/>
    <tableColumn id="1" xr3:uid="{E873C7F3-0D76-4201-9F3F-34185AFBA239}" name="TERM" dataDxfId="5"/>
    <tableColumn id="2" xr3:uid="{9926048B-E40C-47F7-B982-F001E809603A}" name="DEFINTION" dataDxfId="4"/>
  </tableColumns>
  <tableStyleInfo name="SHEEO TABLE" showFirstColumn="0" showLastColumn="0" showRowStripes="1" showColumnStripes="0"/>
</table>
</file>

<file path=xl/theme/theme1.xml><?xml version="1.0" encoding="utf-8"?>
<a:theme xmlns:a="http://schemas.openxmlformats.org/drawingml/2006/main" name="SHEEO_Theme">
  <a:themeElements>
    <a:clrScheme name="SHEEO colors">
      <a:dk1>
        <a:srgbClr val="424042"/>
      </a:dk1>
      <a:lt1>
        <a:srgbClr val="FFFFFF"/>
      </a:lt1>
      <a:dk2>
        <a:srgbClr val="054A75"/>
      </a:dk2>
      <a:lt2>
        <a:srgbClr val="EBF6FA"/>
      </a:lt2>
      <a:accent1>
        <a:srgbClr val="028980"/>
      </a:accent1>
      <a:accent2>
        <a:srgbClr val="06B7E3"/>
      </a:accent2>
      <a:accent3>
        <a:srgbClr val="FACB33"/>
      </a:accent3>
      <a:accent4>
        <a:srgbClr val="6EB4B6"/>
      </a:accent4>
      <a:accent5>
        <a:srgbClr val="006EA8"/>
      </a:accent5>
      <a:accent6>
        <a:srgbClr val="EF4236"/>
      </a:accent6>
      <a:hlink>
        <a:srgbClr val="028981"/>
      </a:hlink>
      <a:folHlink>
        <a:srgbClr val="6EB4B6"/>
      </a:folHlink>
    </a:clrScheme>
    <a:fontScheme name="SHEEO">
      <a:majorFont>
        <a:latin typeface="Museo Sans 700"/>
        <a:ea typeface=""/>
        <a:cs typeface=""/>
      </a:majorFont>
      <a:minorFont>
        <a:latin typeface="Museo Sans 300"/>
        <a:ea typeface=""/>
        <a:cs typeface=""/>
      </a:minorFont>
    </a:fontScheme>
    <a:fmtScheme name="Frame">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20000"/>
                <a:lumMod val="102000"/>
              </a:schemeClr>
            </a:gs>
            <a:gs pos="48000">
              <a:schemeClr val="phClr">
                <a:tint val="98000"/>
                <a:shade val="90000"/>
                <a:satMod val="110000"/>
                <a:lumMod val="103000"/>
              </a:schemeClr>
            </a:gs>
            <a:gs pos="100000">
              <a:schemeClr val="phClr">
                <a:tint val="98000"/>
                <a:shade val="80000"/>
                <a:satMod val="100000"/>
              </a:schemeClr>
            </a:gs>
          </a:gsLst>
          <a:lin ang="5400000" scaled="0"/>
        </a:gradFill>
      </a:bgFillStyleLst>
    </a:fmtScheme>
  </a:themeElements>
  <a:objectDefaults/>
  <a:extraClrSchemeLst/>
  <a:extLst>
    <a:ext uri="{05A4C25C-085E-4340-85A3-A5531E510DB2}">
      <thm15:themeFamily xmlns:thm15="http://schemas.microsoft.com/office/thememl/2012/main" name="SHEEO_Theme" id="{60005B7A-20D1-4705-9E3D-A35DC74DA8AA}" vid="{E82037C5-60E8-475D-91E4-6B50274FFD35}"/>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heeo.org/project/membership-survey/" TargetMode="External"/><Relationship Id="rId1" Type="http://schemas.openxmlformats.org/officeDocument/2006/relationships/hyperlink" Target="mailto:bmathews@sheeo.org?subject=Membership%20Survey%20Question"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drawing" Target="../drawings/drawing2.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8"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E79B-051C-4FBC-A26F-4819DED5D3F4}">
  <sheetPr>
    <tabColor theme="8"/>
  </sheetPr>
  <dimension ref="A1:E17"/>
  <sheetViews>
    <sheetView showGridLines="0" tabSelected="1" workbookViewId="0">
      <selection activeCell="A2" sqref="A2:D2"/>
    </sheetView>
  </sheetViews>
  <sheetFormatPr defaultColWidth="9.140625" defaultRowHeight="15" x14ac:dyDescent="0.25"/>
  <cols>
    <col min="1" max="1" width="1.140625" style="1" customWidth="1"/>
    <col min="2" max="2" width="20.85546875" style="1" customWidth="1"/>
    <col min="3" max="3" width="112.85546875" style="1" customWidth="1"/>
    <col min="4" max="5" width="19.5703125" style="1" customWidth="1"/>
    <col min="6" max="6" width="24.7109375" style="1" customWidth="1"/>
    <col min="7" max="11" width="9.140625" style="1"/>
    <col min="12" max="12" width="54.7109375" style="1" customWidth="1"/>
    <col min="13" max="16384" width="9.140625" style="1"/>
  </cols>
  <sheetData>
    <row r="1" spans="1:5" ht="5.25" customHeight="1" x14ac:dyDescent="0.25"/>
    <row r="2" spans="1:5" ht="28.5" customHeight="1" x14ac:dyDescent="0.45">
      <c r="A2" s="224" t="s">
        <v>358</v>
      </c>
      <c r="B2" s="224"/>
      <c r="C2" s="224"/>
      <c r="D2" s="224"/>
    </row>
    <row r="3" spans="1:5" ht="12.75" customHeight="1" x14ac:dyDescent="0.35">
      <c r="B3" s="4"/>
      <c r="C3" s="3"/>
    </row>
    <row r="4" spans="1:5" s="18" customFormat="1" ht="18.75" customHeight="1" x14ac:dyDescent="0.25">
      <c r="B4" s="221" t="s">
        <v>246</v>
      </c>
      <c r="C4" s="222"/>
      <c r="D4" s="222"/>
      <c r="E4" s="94"/>
    </row>
    <row r="5" spans="1:5" s="18" customFormat="1" ht="18.75" customHeight="1" x14ac:dyDescent="0.25">
      <c r="B5" s="222"/>
      <c r="C5" s="222"/>
      <c r="D5" s="222"/>
      <c r="E5" s="94"/>
    </row>
    <row r="6" spans="1:5" s="18" customFormat="1" ht="18.75" customHeight="1" x14ac:dyDescent="0.25">
      <c r="B6" s="222"/>
      <c r="C6" s="222"/>
      <c r="D6" s="222"/>
      <c r="E6" s="94"/>
    </row>
    <row r="7" spans="1:5" s="18" customFormat="1" ht="18.75" customHeight="1" x14ac:dyDescent="0.25">
      <c r="B7" s="222"/>
      <c r="C7" s="222"/>
      <c r="D7" s="222"/>
      <c r="E7" s="94"/>
    </row>
    <row r="8" spans="1:5" s="18" customFormat="1" ht="22.5" customHeight="1" x14ac:dyDescent="0.25">
      <c r="B8" s="222"/>
      <c r="C8" s="222"/>
      <c r="D8" s="222"/>
      <c r="E8" s="94"/>
    </row>
    <row r="9" spans="1:5" ht="15" customHeight="1" x14ac:dyDescent="0.25">
      <c r="B9" s="47"/>
      <c r="C9" s="47"/>
      <c r="D9" s="13"/>
      <c r="E9" s="2"/>
    </row>
    <row r="10" spans="1:5" ht="23.25" x14ac:dyDescent="0.35">
      <c r="B10" s="48" t="s">
        <v>0</v>
      </c>
      <c r="C10" s="49"/>
      <c r="D10" s="13"/>
      <c r="E10" s="2"/>
    </row>
    <row r="11" spans="1:5" ht="18" customHeight="1" x14ac:dyDescent="0.25">
      <c r="A11" s="41"/>
      <c r="B11" s="147" t="s">
        <v>1</v>
      </c>
      <c r="C11" s="147" t="s">
        <v>2</v>
      </c>
      <c r="D11" s="13"/>
      <c r="E11" s="2"/>
    </row>
    <row r="12" spans="1:5" ht="18" customHeight="1" x14ac:dyDescent="0.25">
      <c r="A12" s="41"/>
      <c r="B12" s="98" t="str">
        <f>HYPERLINK("#'Survey'!B2", "Survey")</f>
        <v>Survey</v>
      </c>
      <c r="C12" s="95" t="s">
        <v>243</v>
      </c>
      <c r="D12" s="13"/>
      <c r="E12" s="2"/>
    </row>
    <row r="13" spans="1:5" ht="18" customHeight="1" x14ac:dyDescent="0.25">
      <c r="A13" s="41"/>
      <c r="B13" s="98" t="str">
        <f>HYPERLINK("#Definitions!B2", "Definitions")</f>
        <v>Definitions</v>
      </c>
      <c r="C13" s="95" t="s">
        <v>142</v>
      </c>
      <c r="D13" s="13"/>
      <c r="E13" s="2"/>
    </row>
    <row r="14" spans="1:5" ht="15.75" x14ac:dyDescent="0.25">
      <c r="B14" s="51"/>
      <c r="C14" s="52"/>
      <c r="D14" s="13"/>
      <c r="E14" s="2"/>
    </row>
    <row r="15" spans="1:5" x14ac:dyDescent="0.25">
      <c r="B15" s="5"/>
      <c r="C15" s="5"/>
      <c r="D15" s="5"/>
      <c r="E15" s="5"/>
    </row>
    <row r="16" spans="1:5" ht="23.25" x14ac:dyDescent="0.35">
      <c r="B16" s="6" t="s">
        <v>3</v>
      </c>
      <c r="C16" s="5"/>
      <c r="D16" s="17"/>
      <c r="E16" s="17"/>
    </row>
    <row r="17" spans="2:4" ht="15.75" x14ac:dyDescent="0.25">
      <c r="B17" s="223" t="s">
        <v>244</v>
      </c>
      <c r="C17" s="223"/>
      <c r="D17" s="223"/>
    </row>
  </sheetData>
  <mergeCells count="3">
    <mergeCell ref="B4:D8"/>
    <mergeCell ref="B17:D17"/>
    <mergeCell ref="A2:D2"/>
  </mergeCells>
  <hyperlinks>
    <hyperlink ref="B17" r:id="rId1" xr:uid="{CAC8E3F4-9FEC-41B1-8503-9AFC7AB9986A}"/>
    <hyperlink ref="B4:D8" r:id="rId2" display="Welcome to the fiscal year (FY) 2025 SHEEO Membership Survey, the latest in a continuing series regarding SHEEO agency resources, staff, functions, and compensation of senior leadership. SHEEO agencies are responsible for the governance, coordination, and/or planning of higher education in their respective states or territories. This survey is the primary source for the Salary Survey, which provides decision-makers with comparative information regarding compensation for SHEEOs and their senior staff. It also serves as a data gathering tool to assist us in our research efforts and in our efforts to advise SHEEOs and their leadership teams as they consider the resources and functions of their organizations. SHEEO will publish all non-salary data at the state and agency levels in our Agency Profiles dashboard, data download, and other resources at sheeo.org/project/membership-survey. " xr:uid="{1E38362F-A35E-4D37-A61A-8F46B9D83FD1}"/>
  </hyperlinks>
  <pageMargins left="0.7" right="0.7" top="0.75" bottom="0.75" header="0.3" footer="0.3"/>
  <pageSetup orientation="portrait" r:id="rId3"/>
  <ignoredErrors>
    <ignoredError sqref="B12:B13" unlockedFormula="1"/>
  </ignoredError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AA43E-0739-4B26-B702-6EACDB8E7D15}">
  <sheetPr>
    <tabColor theme="4"/>
  </sheetPr>
  <dimension ref="A1:R461"/>
  <sheetViews>
    <sheetView showGridLines="0" zoomScaleNormal="100" workbookViewId="0">
      <pane xSplit="1" ySplit="2" topLeftCell="B3" activePane="bottomRight" state="frozen"/>
      <selection pane="topRight" activeCell="B1" sqref="B1"/>
      <selection pane="bottomLeft" activeCell="A3" sqref="A3"/>
      <selection pane="bottomRight" activeCell="A2" sqref="A2:H2"/>
    </sheetView>
  </sheetViews>
  <sheetFormatPr defaultColWidth="9.140625" defaultRowHeight="15" x14ac:dyDescent="0.25"/>
  <cols>
    <col min="1" max="1" width="1.140625" style="1" customWidth="1"/>
    <col min="2" max="2" width="9.140625" style="1" customWidth="1"/>
    <col min="3" max="3" width="51" style="1" customWidth="1"/>
    <col min="4" max="6" width="34" style="1" customWidth="1"/>
    <col min="7" max="13" width="11.28515625" style="1" customWidth="1"/>
    <col min="14" max="14" width="16" style="1" customWidth="1"/>
    <col min="15" max="15" width="13.5703125" style="1" customWidth="1"/>
    <col min="16" max="19" width="10.7109375" style="1" customWidth="1"/>
    <col min="20" max="16384" width="9.140625" style="1"/>
  </cols>
  <sheetData>
    <row r="1" spans="1:15" ht="3" customHeight="1" x14ac:dyDescent="0.25"/>
    <row r="2" spans="1:15" ht="28.5" customHeight="1" x14ac:dyDescent="0.45">
      <c r="A2" s="224" t="s">
        <v>141</v>
      </c>
      <c r="B2" s="224"/>
      <c r="C2" s="224"/>
      <c r="D2" s="224"/>
      <c r="E2" s="224"/>
      <c r="F2" s="224"/>
      <c r="G2" s="224"/>
      <c r="H2" s="224"/>
    </row>
    <row r="3" spans="1:15" ht="12.75" customHeight="1" x14ac:dyDescent="0.35">
      <c r="B3" s="4"/>
      <c r="C3" s="3"/>
    </row>
    <row r="4" spans="1:15" ht="21" customHeight="1" x14ac:dyDescent="0.25">
      <c r="B4" s="271" t="s">
        <v>361</v>
      </c>
      <c r="C4" s="271"/>
      <c r="D4" s="271"/>
      <c r="E4" s="271"/>
      <c r="F4" s="271"/>
      <c r="G4" s="271"/>
      <c r="H4" s="271"/>
      <c r="I4" s="13"/>
      <c r="J4" s="13"/>
      <c r="K4" s="13"/>
    </row>
    <row r="5" spans="1:15" ht="15.75" x14ac:dyDescent="0.25">
      <c r="B5" s="271"/>
      <c r="C5" s="271"/>
      <c r="D5" s="271"/>
      <c r="E5" s="271"/>
      <c r="F5" s="271"/>
      <c r="G5" s="271"/>
      <c r="H5" s="271"/>
      <c r="I5" s="13"/>
      <c r="J5" s="13"/>
      <c r="K5" s="13"/>
      <c r="L5" s="13"/>
      <c r="M5" s="13"/>
    </row>
    <row r="6" spans="1:15" ht="15.75" customHeight="1" x14ac:dyDescent="0.25">
      <c r="B6" s="271"/>
      <c r="C6" s="271"/>
      <c r="D6" s="271"/>
      <c r="E6" s="271"/>
      <c r="F6" s="271"/>
      <c r="G6" s="271"/>
      <c r="H6" s="271"/>
      <c r="I6" s="13"/>
      <c r="J6" s="13"/>
      <c r="K6" s="13"/>
      <c r="L6" s="13"/>
      <c r="M6" s="13"/>
    </row>
    <row r="7" spans="1:15" ht="126.75" customHeight="1" x14ac:dyDescent="0.25">
      <c r="B7" s="271"/>
      <c r="C7" s="271"/>
      <c r="D7" s="271"/>
      <c r="E7" s="271"/>
      <c r="F7" s="271"/>
      <c r="G7" s="271"/>
      <c r="H7" s="271"/>
      <c r="I7" s="13"/>
      <c r="J7" s="189"/>
      <c r="K7" s="189"/>
      <c r="L7" s="189"/>
      <c r="M7" s="189"/>
      <c r="O7" s="7"/>
    </row>
    <row r="8" spans="1:15" ht="8.25" customHeight="1" x14ac:dyDescent="0.25">
      <c r="B8" s="13"/>
      <c r="C8" s="13"/>
      <c r="D8" s="13"/>
      <c r="E8" s="13"/>
      <c r="F8" s="13"/>
      <c r="G8" s="13"/>
      <c r="H8" s="13"/>
      <c r="I8" s="13"/>
      <c r="J8" s="189"/>
      <c r="K8" s="189"/>
      <c r="L8" s="189"/>
      <c r="M8" s="189"/>
    </row>
    <row r="9" spans="1:15" ht="23.25" x14ac:dyDescent="0.35">
      <c r="B9" s="6" t="s">
        <v>181</v>
      </c>
      <c r="D9" s="13"/>
      <c r="E9" s="13"/>
      <c r="F9" s="13"/>
      <c r="G9" s="13"/>
      <c r="H9" s="13"/>
      <c r="I9" s="13"/>
      <c r="J9" s="189"/>
      <c r="K9" s="189"/>
      <c r="L9" s="189"/>
      <c r="M9" s="189"/>
    </row>
    <row r="10" spans="1:15" ht="15" customHeight="1" x14ac:dyDescent="0.25">
      <c r="A10" s="10"/>
      <c r="B10" s="96" t="str">
        <f ca="1">_xlfn.TEXTBEFORE(_xlfn.TEXTAFTER(_xlfn.FORMULATEXT(C10),"address"", "),")")</f>
        <v>B17</v>
      </c>
      <c r="C10" s="265" t="str" cm="1">
        <f t="array" aca="1" ref="C10" ca="1">HYPERLINK("#" &amp; CELL("address", B17), PROPER(B17) &amp; ": Agency details and contact information.")</f>
        <v>Agency Information: Agency details and contact information.</v>
      </c>
      <c r="D10" s="266"/>
      <c r="E10" s="266"/>
      <c r="F10" s="266"/>
      <c r="G10" s="50"/>
      <c r="H10" s="13"/>
      <c r="I10" s="13"/>
      <c r="J10" s="189"/>
      <c r="K10" s="189"/>
      <c r="L10" s="189"/>
      <c r="M10" s="189"/>
    </row>
    <row r="11" spans="1:15" ht="15" customHeight="1" x14ac:dyDescent="0.25">
      <c r="A11" s="10"/>
      <c r="B11" s="96" t="str">
        <f ca="1">_xlfn.TEXTBEFORE(_xlfn.TEXTAFTER(_xlfn.FORMULATEXT(C11),"address"", "),")")</f>
        <v>B73</v>
      </c>
      <c r="C11" s="265" t="str" cm="1">
        <f t="array" aca="1" ref="C11" ca="1">HYPERLINK("#" &amp; CELL("address", B73), PROPER(B73) &amp; ": Budgets and full-time equivalent (FTE) staff breakdowns.")</f>
        <v>Agency Resources: Budgets and full-time equivalent (FTE) staff breakdowns.</v>
      </c>
      <c r="D11" s="266"/>
      <c r="E11" s="266"/>
      <c r="F11" s="266"/>
      <c r="G11" s="13"/>
      <c r="H11" s="13"/>
      <c r="I11" s="13"/>
      <c r="J11" s="189"/>
      <c r="K11" s="189"/>
      <c r="L11" s="189"/>
      <c r="M11" s="189"/>
    </row>
    <row r="12" spans="1:15" ht="15" customHeight="1" x14ac:dyDescent="0.25">
      <c r="A12" s="10"/>
      <c r="B12" s="96" t="str">
        <f ca="1">_xlfn.TEXTBEFORE(_xlfn.TEXTAFTER(_xlfn.FORMULATEXT(C12),"address"", "),")")</f>
        <v>B148</v>
      </c>
      <c r="C12" s="265" t="str" cm="1">
        <f t="array" aca="1" ref="C12" ca="1">HYPERLINK("#" &amp; CELL("address", B148), "The SHEEO: Salary and benefits; gender, race, and Hispanic or Latino origin or descent;  prior employment and education.")</f>
        <v>The SHEEO: Salary and benefits; gender, race, and Hispanic or Latino origin or descent;  prior employment and education.</v>
      </c>
      <c r="D12" s="266"/>
      <c r="E12" s="266"/>
      <c r="F12" s="266"/>
      <c r="G12" s="13"/>
      <c r="H12" s="13"/>
      <c r="I12" s="31"/>
      <c r="J12" s="17"/>
    </row>
    <row r="13" spans="1:15" ht="15.75" x14ac:dyDescent="0.25">
      <c r="A13" s="10"/>
      <c r="B13" s="96" t="str">
        <f ca="1">_xlfn.TEXTBEFORE(_xlfn.TEXTAFTER(_xlfn.FORMULATEXT(C13),"address"", "),")")</f>
        <v>B275</v>
      </c>
      <c r="C13" s="265" t="str" cm="1">
        <f t="array" aca="1" ref="C13" ca="1">HYPERLINK("#" &amp; CELL("address", B275), PROPER(B275) &amp; ": Title, salary and benefits; gender, race, and Hispanic or Latino origin or descent.")</f>
        <v>Senior Leadership: Title, salary and benefits; gender, race, and Hispanic or Latino origin or descent.</v>
      </c>
      <c r="D13" s="266"/>
      <c r="E13" s="266"/>
      <c r="F13" s="266"/>
      <c r="G13" s="5"/>
      <c r="H13" s="5"/>
      <c r="I13" s="29"/>
      <c r="J13" s="17"/>
    </row>
    <row r="14" spans="1:15" ht="15.75" x14ac:dyDescent="0.25">
      <c r="A14" s="10"/>
      <c r="B14" s="96" t="str">
        <f ca="1">_xlfn.TEXTBEFORE(_xlfn.TEXTAFTER(_xlfn.FORMULATEXT(C14),"address"", "),")")</f>
        <v>B383</v>
      </c>
      <c r="C14" s="265" t="str" cm="1">
        <f t="array" aca="1" ref="C14" ca="1">HYPERLINK("#" &amp; CELL("address", B383), PROPER(B383) &amp; ": Functions performed by your agency or executive board.")</f>
        <v>Agency Functions: Functions performed by your agency or executive board.</v>
      </c>
      <c r="D14" s="266"/>
      <c r="E14" s="266"/>
      <c r="F14" s="266"/>
      <c r="G14" s="5"/>
      <c r="H14" s="5"/>
      <c r="I14" s="5"/>
      <c r="J14" s="17"/>
    </row>
    <row r="15" spans="1:15" x14ac:dyDescent="0.25">
      <c r="C15" s="5"/>
      <c r="D15" s="5"/>
      <c r="E15" s="5"/>
      <c r="F15" s="5"/>
      <c r="G15" s="5"/>
      <c r="H15" s="5"/>
      <c r="I15" s="5"/>
      <c r="J15" s="17"/>
    </row>
    <row r="16" spans="1:15" x14ac:dyDescent="0.25">
      <c r="B16" s="5"/>
      <c r="C16" s="5"/>
      <c r="D16" s="5"/>
      <c r="E16" s="5"/>
      <c r="F16" s="5"/>
      <c r="G16" s="5"/>
      <c r="H16" s="5"/>
      <c r="I16" s="5"/>
      <c r="J16" s="17"/>
    </row>
    <row r="17" spans="2:10" ht="17.25" customHeight="1" x14ac:dyDescent="0.35">
      <c r="B17" s="6" t="s">
        <v>4</v>
      </c>
      <c r="C17" s="5"/>
      <c r="D17" s="5"/>
      <c r="E17" s="5"/>
      <c r="F17" s="5"/>
      <c r="G17" s="5"/>
      <c r="H17" s="17"/>
      <c r="I17" s="17"/>
      <c r="J17" s="17"/>
    </row>
    <row r="18" spans="2:10" ht="34.5" customHeight="1" x14ac:dyDescent="0.25">
      <c r="B18" s="271" t="s">
        <v>271</v>
      </c>
      <c r="C18" s="271"/>
      <c r="D18" s="271"/>
      <c r="E18" s="271"/>
      <c r="F18" s="271"/>
      <c r="G18" s="271"/>
      <c r="H18" s="271"/>
      <c r="I18" s="17"/>
      <c r="J18" s="17"/>
    </row>
    <row r="19" spans="2:10" ht="18" customHeight="1" x14ac:dyDescent="0.25">
      <c r="B19" s="71"/>
      <c r="C19" s="71"/>
      <c r="D19" s="71"/>
      <c r="E19" s="71"/>
      <c r="F19" s="71"/>
      <c r="G19" s="71"/>
      <c r="H19" s="71"/>
      <c r="I19" s="17"/>
      <c r="J19" s="17"/>
    </row>
    <row r="20" spans="2:10" s="82" customFormat="1" ht="18" customHeight="1" x14ac:dyDescent="0.3">
      <c r="B20" s="58">
        <v>1</v>
      </c>
      <c r="C20" s="58" t="s">
        <v>247</v>
      </c>
      <c r="D20" s="34"/>
      <c r="E20" s="71"/>
      <c r="F20" s="80"/>
      <c r="G20" s="80"/>
      <c r="H20" s="81"/>
      <c r="I20" s="81"/>
      <c r="J20" s="80"/>
    </row>
    <row r="21" spans="2:10" s="82" customFormat="1" ht="21.75" customHeight="1" x14ac:dyDescent="0.3">
      <c r="B21" s="58"/>
      <c r="C21" s="225" t="s">
        <v>248</v>
      </c>
      <c r="D21" s="225"/>
      <c r="E21" s="225"/>
      <c r="F21" s="80"/>
      <c r="G21" s="80"/>
      <c r="H21" s="81"/>
      <c r="I21" s="81"/>
      <c r="J21" s="80"/>
    </row>
    <row r="22" spans="2:10" s="14" customFormat="1" ht="17.25" customHeight="1" x14ac:dyDescent="0.3">
      <c r="B22" s="58"/>
      <c r="C22" s="268"/>
      <c r="D22" s="269"/>
      <c r="E22" s="270"/>
      <c r="F22" s="97"/>
      <c r="G22" s="15"/>
      <c r="H22" s="17"/>
      <c r="I22" s="17"/>
      <c r="J22" s="15"/>
    </row>
    <row r="23" spans="2:10" s="14" customFormat="1" ht="17.25" customHeight="1" x14ac:dyDescent="0.3">
      <c r="B23" s="58"/>
      <c r="C23" s="25"/>
      <c r="D23" s="25"/>
      <c r="E23" s="25"/>
      <c r="F23" s="15"/>
      <c r="G23" s="15"/>
      <c r="H23" s="17"/>
      <c r="I23" s="17"/>
      <c r="J23" s="15"/>
    </row>
    <row r="24" spans="2:10" s="14" customFormat="1" ht="17.25" customHeight="1" x14ac:dyDescent="0.3">
      <c r="B24" s="58"/>
      <c r="C24" s="58"/>
      <c r="D24" s="8"/>
      <c r="E24" s="24"/>
      <c r="F24" s="15"/>
      <c r="G24" s="15"/>
      <c r="H24" s="17"/>
      <c r="I24" s="17"/>
      <c r="J24" s="15"/>
    </row>
    <row r="25" spans="2:10" s="82" customFormat="1" ht="17.25" customHeight="1" x14ac:dyDescent="0.3">
      <c r="B25" s="58">
        <v>2</v>
      </c>
      <c r="C25" s="58" t="s">
        <v>13</v>
      </c>
      <c r="D25" s="34"/>
      <c r="E25" s="71"/>
      <c r="F25" s="80"/>
      <c r="G25" s="80"/>
      <c r="H25" s="81"/>
      <c r="I25" s="81"/>
      <c r="J25" s="80"/>
    </row>
    <row r="26" spans="2:10" s="14" customFormat="1" ht="17.25" customHeight="1" x14ac:dyDescent="0.3">
      <c r="B26" s="58"/>
      <c r="C26" s="268"/>
      <c r="D26" s="269"/>
      <c r="E26" s="270"/>
      <c r="F26" s="97"/>
      <c r="G26" s="15"/>
      <c r="H26" s="17"/>
      <c r="I26" s="17"/>
      <c r="J26" s="15"/>
    </row>
    <row r="27" spans="2:10" s="14" customFormat="1" ht="17.25" customHeight="1" x14ac:dyDescent="0.3">
      <c r="B27" s="58"/>
      <c r="C27" s="25"/>
      <c r="D27" s="25"/>
      <c r="E27" s="25"/>
      <c r="F27" s="15"/>
      <c r="G27" s="15"/>
      <c r="H27" s="17"/>
      <c r="I27" s="17"/>
      <c r="J27" s="15"/>
    </row>
    <row r="28" spans="2:10" s="14" customFormat="1" ht="17.25" customHeight="1" x14ac:dyDescent="0.3">
      <c r="B28" s="58"/>
      <c r="C28" s="58"/>
      <c r="D28" s="8"/>
      <c r="E28" s="24"/>
      <c r="F28" s="15"/>
      <c r="G28" s="15"/>
      <c r="H28" s="17"/>
      <c r="I28" s="17"/>
      <c r="J28" s="15"/>
    </row>
    <row r="29" spans="2:10" s="82" customFormat="1" ht="17.25" customHeight="1" x14ac:dyDescent="0.3">
      <c r="B29" s="58">
        <v>3</v>
      </c>
      <c r="C29" s="58" t="s">
        <v>14</v>
      </c>
      <c r="D29" s="34"/>
      <c r="E29" s="71"/>
      <c r="F29" s="80"/>
      <c r="G29" s="80"/>
      <c r="H29" s="81"/>
    </row>
    <row r="30" spans="2:10" s="14" customFormat="1" ht="17.25" customHeight="1" x14ac:dyDescent="0.3">
      <c r="B30" s="58"/>
      <c r="C30" s="148" t="s">
        <v>15</v>
      </c>
      <c r="D30" s="149" t="s">
        <v>182</v>
      </c>
      <c r="E30" s="16"/>
      <c r="F30" s="15"/>
      <c r="G30" s="86"/>
      <c r="H30" s="17"/>
    </row>
    <row r="31" spans="2:10" s="14" customFormat="1" ht="17.25" customHeight="1" x14ac:dyDescent="0.3">
      <c r="B31" s="58"/>
      <c r="C31" s="150" t="s">
        <v>353</v>
      </c>
      <c r="D31" s="151" t="b">
        <v>0</v>
      </c>
      <c r="E31" s="16"/>
      <c r="F31" s="15"/>
      <c r="G31" s="15"/>
      <c r="H31" s="17"/>
    </row>
    <row r="32" spans="2:10" s="14" customFormat="1" ht="17.25" customHeight="1" x14ac:dyDescent="0.3">
      <c r="B32" s="58"/>
      <c r="C32" s="150" t="s">
        <v>354</v>
      </c>
      <c r="D32" s="151" t="b">
        <v>0</v>
      </c>
      <c r="E32" s="16"/>
      <c r="F32" s="15"/>
      <c r="G32" s="15"/>
      <c r="H32" s="17"/>
      <c r="I32" s="17"/>
      <c r="J32" s="15"/>
    </row>
    <row r="33" spans="2:15" s="14" customFormat="1" ht="17.25" customHeight="1" x14ac:dyDescent="0.3">
      <c r="B33" s="58"/>
      <c r="C33" s="150" t="s">
        <v>249</v>
      </c>
      <c r="D33" s="151" t="b">
        <v>0</v>
      </c>
      <c r="E33" s="16"/>
      <c r="F33" s="15"/>
      <c r="G33" s="15"/>
      <c r="H33" s="17"/>
      <c r="I33" s="17"/>
      <c r="J33" s="15"/>
    </row>
    <row r="34" spans="2:15" s="14" customFormat="1" ht="17.25" customHeight="1" x14ac:dyDescent="0.3">
      <c r="B34" s="58"/>
      <c r="C34" s="152" t="s">
        <v>16</v>
      </c>
      <c r="D34" s="153"/>
      <c r="E34" s="16"/>
      <c r="F34" s="15"/>
      <c r="G34" s="15"/>
      <c r="H34" s="17"/>
      <c r="I34" s="17"/>
      <c r="J34" s="15"/>
    </row>
    <row r="35" spans="2:15" s="14" customFormat="1" ht="17.25" customHeight="1" x14ac:dyDescent="0.3">
      <c r="B35" s="58"/>
      <c r="C35" s="76" t="e">
        <f>#REF!</f>
        <v>#REF!</v>
      </c>
      <c r="D35" s="72"/>
      <c r="E35" s="10"/>
      <c r="F35" s="15"/>
      <c r="G35" s="15"/>
      <c r="H35" s="17"/>
      <c r="I35" s="17"/>
      <c r="J35" s="15"/>
    </row>
    <row r="36" spans="2:15" s="14" customFormat="1" ht="17.25" customHeight="1" x14ac:dyDescent="0.3">
      <c r="B36" s="58"/>
      <c r="C36" s="27"/>
      <c r="D36" s="34"/>
      <c r="E36" s="10"/>
      <c r="F36" s="15"/>
      <c r="G36" s="15"/>
      <c r="H36" s="17"/>
      <c r="I36" s="17"/>
      <c r="J36" s="15"/>
    </row>
    <row r="37" spans="2:15" s="82" customFormat="1" ht="17.25" customHeight="1" x14ac:dyDescent="0.3">
      <c r="B37" s="58">
        <v>4</v>
      </c>
      <c r="C37" s="58" t="s">
        <v>250</v>
      </c>
      <c r="D37" s="34"/>
      <c r="E37" s="71"/>
      <c r="F37" s="80"/>
      <c r="G37" s="80"/>
      <c r="H37" s="81"/>
      <c r="I37" s="81"/>
      <c r="J37" s="80"/>
    </row>
    <row r="38" spans="2:15" s="82" customFormat="1" ht="35.25" customHeight="1" x14ac:dyDescent="0.3">
      <c r="B38" s="58"/>
      <c r="C38" s="225" t="s">
        <v>251</v>
      </c>
      <c r="D38" s="225"/>
      <c r="E38" s="225"/>
      <c r="F38" s="225"/>
      <c r="G38" s="80"/>
      <c r="H38" s="81"/>
      <c r="I38" s="81"/>
      <c r="J38" s="80"/>
    </row>
    <row r="39" spans="2:15" s="10" customFormat="1" ht="17.25" customHeight="1" x14ac:dyDescent="0.3">
      <c r="B39" s="9"/>
      <c r="C39" s="154" t="s">
        <v>4</v>
      </c>
      <c r="D39" s="155" t="s">
        <v>5</v>
      </c>
      <c r="E39" s="87" t="s">
        <v>6</v>
      </c>
      <c r="F39" s="156" t="s">
        <v>187</v>
      </c>
      <c r="G39" s="16"/>
      <c r="H39" s="17"/>
      <c r="I39" s="81"/>
      <c r="J39" s="80"/>
      <c r="K39" s="82"/>
      <c r="L39" s="82"/>
      <c r="M39" s="82"/>
    </row>
    <row r="40" spans="2:15" s="10" customFormat="1" ht="15" customHeight="1" x14ac:dyDescent="0.25">
      <c r="B40" s="9"/>
      <c r="C40" s="20" t="s">
        <v>17</v>
      </c>
      <c r="D40" s="190"/>
      <c r="E40" s="191"/>
      <c r="F40" s="71"/>
      <c r="G40" s="16"/>
      <c r="H40" s="17"/>
      <c r="I40" s="17"/>
    </row>
    <row r="41" spans="2:15" s="10" customFormat="1" ht="15.75" x14ac:dyDescent="0.25">
      <c r="C41" s="20" t="s">
        <v>7</v>
      </c>
      <c r="D41" s="192"/>
      <c r="E41" s="192"/>
      <c r="F41" s="187"/>
      <c r="G41" s="16"/>
      <c r="H41" s="17"/>
      <c r="I41" s="17"/>
    </row>
    <row r="42" spans="2:15" s="10" customFormat="1" ht="15.75" x14ac:dyDescent="0.25">
      <c r="C42" s="20" t="s">
        <v>8</v>
      </c>
      <c r="D42" s="193"/>
      <c r="E42" s="38"/>
      <c r="F42" s="194"/>
      <c r="G42" s="16"/>
      <c r="H42" s="17"/>
      <c r="I42" s="17"/>
    </row>
    <row r="43" spans="2:15" s="10" customFormat="1" ht="15.75" x14ac:dyDescent="0.25">
      <c r="B43" s="9"/>
      <c r="C43" s="20" t="s">
        <v>9</v>
      </c>
      <c r="D43" s="190"/>
      <c r="E43" s="191"/>
      <c r="F43" s="71"/>
      <c r="G43" s="16"/>
      <c r="H43" s="17"/>
      <c r="I43" s="17"/>
    </row>
    <row r="44" spans="2:15" s="14" customFormat="1" ht="17.25" customHeight="1" x14ac:dyDescent="0.3">
      <c r="B44" s="58"/>
      <c r="C44" s="27"/>
      <c r="D44" s="34"/>
      <c r="E44" s="16"/>
      <c r="F44" s="15"/>
      <c r="G44" s="15"/>
      <c r="H44" s="17"/>
      <c r="I44" s="17"/>
      <c r="J44" s="10"/>
      <c r="K44" s="10"/>
      <c r="L44" s="10"/>
      <c r="M44" s="10"/>
      <c r="N44" s="10"/>
      <c r="O44" s="10"/>
    </row>
    <row r="45" spans="2:15" s="14" customFormat="1" ht="17.25" customHeight="1" x14ac:dyDescent="0.3">
      <c r="B45" s="58"/>
      <c r="C45" s="27"/>
      <c r="D45" s="34"/>
      <c r="E45" s="10"/>
      <c r="F45" s="15"/>
      <c r="G45" s="15"/>
      <c r="H45" s="17"/>
      <c r="I45" s="17"/>
      <c r="J45" s="10"/>
      <c r="K45" s="10"/>
      <c r="L45" s="10"/>
      <c r="M45" s="10"/>
      <c r="N45" s="10"/>
      <c r="O45" s="10"/>
    </row>
    <row r="46" spans="2:15" s="82" customFormat="1" ht="18.75" x14ac:dyDescent="0.3">
      <c r="B46" s="58">
        <v>5</v>
      </c>
      <c r="C46" s="239" t="s">
        <v>252</v>
      </c>
      <c r="D46" s="239"/>
      <c r="E46" s="239"/>
      <c r="F46" s="80"/>
      <c r="G46" s="15"/>
      <c r="H46" s="81"/>
      <c r="I46" s="17"/>
      <c r="J46" s="10"/>
      <c r="K46" s="10"/>
      <c r="L46" s="10"/>
      <c r="M46" s="10"/>
      <c r="N46" s="10"/>
      <c r="O46" s="10"/>
    </row>
    <row r="47" spans="2:15" s="82" customFormat="1" ht="51.75" customHeight="1" x14ac:dyDescent="0.3">
      <c r="B47" s="70" t="s">
        <v>272</v>
      </c>
      <c r="C47" s="225" t="s">
        <v>299</v>
      </c>
      <c r="D47" s="225"/>
      <c r="E47" s="225"/>
      <c r="F47" s="225"/>
      <c r="G47" s="102"/>
      <c r="H47" s="102"/>
      <c r="I47" s="17"/>
      <c r="J47" s="10"/>
      <c r="K47" s="10"/>
      <c r="L47" s="10"/>
      <c r="M47" s="10"/>
      <c r="N47" s="10"/>
      <c r="O47" s="10"/>
    </row>
    <row r="48" spans="2:15" s="82" customFormat="1" ht="57" customHeight="1" x14ac:dyDescent="0.3">
      <c r="B48" s="70"/>
      <c r="C48" s="225" t="s">
        <v>253</v>
      </c>
      <c r="D48" s="225"/>
      <c r="E48" s="225"/>
      <c r="F48" s="225"/>
      <c r="G48" s="102"/>
      <c r="H48" s="102"/>
      <c r="I48" s="17"/>
      <c r="J48" s="10"/>
      <c r="K48" s="10"/>
      <c r="L48" s="10"/>
      <c r="M48" s="10"/>
      <c r="N48" s="10"/>
      <c r="O48" s="10"/>
    </row>
    <row r="49" spans="2:15" s="14" customFormat="1" ht="18.75" x14ac:dyDescent="0.3">
      <c r="B49" s="60"/>
      <c r="C49" s="157" t="s">
        <v>4</v>
      </c>
      <c r="D49" s="87" t="s">
        <v>143</v>
      </c>
      <c r="E49" s="155" t="s">
        <v>144</v>
      </c>
      <c r="F49" s="88" t="s">
        <v>197</v>
      </c>
      <c r="G49" s="15"/>
      <c r="H49" s="17"/>
      <c r="I49" s="17"/>
      <c r="J49" s="10"/>
      <c r="K49" s="10"/>
      <c r="L49" s="10"/>
      <c r="M49" s="10"/>
      <c r="N49" s="10"/>
      <c r="O49" s="10"/>
    </row>
    <row r="50" spans="2:15" s="14" customFormat="1" ht="17.25" customHeight="1" x14ac:dyDescent="0.3">
      <c r="B50" s="58"/>
      <c r="C50" s="30" t="s">
        <v>254</v>
      </c>
      <c r="D50" s="195"/>
      <c r="E50" s="196" t="s">
        <v>175</v>
      </c>
      <c r="F50" s="197"/>
      <c r="G50" s="15"/>
      <c r="H50" s="17"/>
      <c r="I50" s="17"/>
      <c r="J50" s="10"/>
      <c r="K50" s="10"/>
      <c r="L50" s="10"/>
      <c r="M50" s="10"/>
      <c r="N50" s="10"/>
      <c r="O50" s="10"/>
    </row>
    <row r="51" spans="2:15" s="14" customFormat="1" ht="17.25" customHeight="1" x14ac:dyDescent="0.3">
      <c r="B51" s="58"/>
      <c r="C51" s="30" t="s">
        <v>255</v>
      </c>
      <c r="D51" s="195"/>
      <c r="E51" s="196" t="s">
        <v>175</v>
      </c>
      <c r="F51" s="197"/>
      <c r="G51" s="15"/>
      <c r="H51" s="17"/>
      <c r="I51" s="17"/>
      <c r="J51" s="10"/>
      <c r="K51" s="10"/>
      <c r="L51" s="10"/>
      <c r="M51" s="10"/>
      <c r="N51" s="10"/>
      <c r="O51" s="10"/>
    </row>
    <row r="52" spans="2:15" s="14" customFormat="1" ht="17.25" customHeight="1" x14ac:dyDescent="0.3">
      <c r="B52" s="58"/>
      <c r="C52" s="30" t="s">
        <v>145</v>
      </c>
      <c r="D52" s="198"/>
      <c r="E52" s="196" t="s">
        <v>175</v>
      </c>
      <c r="F52" s="197"/>
      <c r="G52" s="15"/>
      <c r="H52" s="17"/>
      <c r="I52" s="17"/>
      <c r="J52" s="10"/>
      <c r="K52" s="10"/>
      <c r="L52" s="10"/>
      <c r="M52" s="10"/>
      <c r="N52" s="10"/>
      <c r="O52" s="10"/>
    </row>
    <row r="53" spans="2:15" s="14" customFormat="1" ht="17.25" customHeight="1" x14ac:dyDescent="0.3">
      <c r="B53" s="58"/>
      <c r="C53" s="30" t="s">
        <v>256</v>
      </c>
      <c r="D53" s="198"/>
      <c r="E53" s="196" t="s">
        <v>175</v>
      </c>
      <c r="F53" s="197"/>
      <c r="G53" s="15"/>
      <c r="H53" s="17"/>
      <c r="I53" s="17"/>
      <c r="J53" s="10"/>
      <c r="K53" s="10"/>
      <c r="L53" s="10"/>
      <c r="M53" s="10"/>
      <c r="N53" s="10"/>
      <c r="O53" s="10"/>
    </row>
    <row r="54" spans="2:15" s="14" customFormat="1" ht="65.25" customHeight="1" x14ac:dyDescent="0.3">
      <c r="B54" s="58"/>
      <c r="C54" s="250" t="e">
        <f>#REF!</f>
        <v>#REF!</v>
      </c>
      <c r="D54" s="250"/>
      <c r="E54" s="250"/>
      <c r="F54" s="250"/>
      <c r="G54" s="15"/>
      <c r="H54" s="17"/>
      <c r="I54" s="17"/>
      <c r="J54" s="10"/>
      <c r="K54" s="10"/>
      <c r="L54" s="10"/>
      <c r="M54" s="10"/>
      <c r="N54" s="10"/>
      <c r="O54" s="10"/>
    </row>
    <row r="55" spans="2:15" customFormat="1" ht="15.75" x14ac:dyDescent="0.25">
      <c r="I55" s="17"/>
      <c r="J55" s="10"/>
      <c r="K55" s="10"/>
      <c r="L55" s="10"/>
      <c r="M55" s="10"/>
      <c r="N55" s="10"/>
      <c r="O55" s="10"/>
    </row>
    <row r="56" spans="2:15" customFormat="1" ht="15.75" x14ac:dyDescent="0.25">
      <c r="B56" s="58">
        <v>6</v>
      </c>
      <c r="C56" s="239" t="s">
        <v>259</v>
      </c>
      <c r="D56" s="239"/>
      <c r="E56" s="239"/>
      <c r="I56" s="17"/>
      <c r="J56" s="10"/>
      <c r="K56" s="10"/>
      <c r="L56" s="10"/>
      <c r="M56" s="10"/>
      <c r="N56" s="10"/>
      <c r="O56" s="10"/>
    </row>
    <row r="57" spans="2:15" customFormat="1" ht="67.5" customHeight="1" x14ac:dyDescent="0.25">
      <c r="B57" s="70" t="s">
        <v>272</v>
      </c>
      <c r="C57" s="225" t="s">
        <v>300</v>
      </c>
      <c r="D57" s="225"/>
      <c r="E57" s="225"/>
      <c r="F57" s="225"/>
      <c r="I57" s="17"/>
      <c r="J57" s="10"/>
      <c r="K57" s="10"/>
      <c r="L57" s="10"/>
      <c r="M57" s="10"/>
      <c r="N57" s="10"/>
      <c r="O57" s="10"/>
    </row>
    <row r="58" spans="2:15" customFormat="1" ht="49.5" customHeight="1" x14ac:dyDescent="0.25">
      <c r="B58" s="70"/>
      <c r="C58" s="225" t="s">
        <v>360</v>
      </c>
      <c r="D58" s="225"/>
      <c r="E58" s="225"/>
      <c r="F58" s="225"/>
      <c r="I58" s="17"/>
      <c r="J58" s="10"/>
      <c r="K58" s="10"/>
      <c r="L58" s="10"/>
      <c r="M58" s="10"/>
      <c r="N58" s="10"/>
      <c r="O58" s="10"/>
    </row>
    <row r="59" spans="2:15" s="14" customFormat="1" ht="18.75" x14ac:dyDescent="0.3">
      <c r="B59" s="60"/>
      <c r="C59" s="157" t="s">
        <v>4</v>
      </c>
      <c r="D59" s="87" t="s">
        <v>143</v>
      </c>
      <c r="E59" s="155" t="s">
        <v>144</v>
      </c>
      <c r="F59" s="88" t="s">
        <v>197</v>
      </c>
      <c r="G59" s="15"/>
      <c r="H59" s="17"/>
      <c r="I59" s="17"/>
      <c r="J59" s="10"/>
      <c r="K59" s="10"/>
      <c r="L59" s="10"/>
      <c r="M59" s="10"/>
      <c r="N59" s="10"/>
      <c r="O59" s="10"/>
    </row>
    <row r="60" spans="2:15" s="14" customFormat="1" ht="17.25" customHeight="1" x14ac:dyDescent="0.3">
      <c r="B60" s="58"/>
      <c r="C60" s="30" t="s">
        <v>146</v>
      </c>
      <c r="D60" s="195"/>
      <c r="E60" s="196" t="s">
        <v>175</v>
      </c>
      <c r="F60" s="197"/>
      <c r="G60" s="15"/>
      <c r="H60" s="17"/>
      <c r="I60" s="17"/>
      <c r="J60" s="10"/>
      <c r="K60" s="10"/>
      <c r="L60" s="10"/>
      <c r="M60" s="10"/>
      <c r="N60" s="10"/>
      <c r="O60" s="10"/>
    </row>
    <row r="61" spans="2:15" s="14" customFormat="1" ht="17.25" customHeight="1" x14ac:dyDescent="0.3">
      <c r="B61" s="58"/>
      <c r="C61" s="30" t="s">
        <v>156</v>
      </c>
      <c r="D61" s="195"/>
      <c r="E61" s="196" t="s">
        <v>175</v>
      </c>
      <c r="F61" s="197"/>
      <c r="G61" s="15"/>
      <c r="H61" s="17"/>
      <c r="I61" s="17"/>
      <c r="J61" s="10"/>
      <c r="K61" s="10"/>
      <c r="L61" s="10"/>
      <c r="M61" s="10"/>
      <c r="N61" s="10"/>
      <c r="O61" s="10"/>
    </row>
    <row r="62" spans="2:15" s="14" customFormat="1" ht="17.25" customHeight="1" x14ac:dyDescent="0.3">
      <c r="B62" s="58"/>
      <c r="C62" s="30" t="s">
        <v>258</v>
      </c>
      <c r="D62" s="198"/>
      <c r="E62" s="196" t="s">
        <v>175</v>
      </c>
      <c r="F62" s="197"/>
      <c r="G62" s="15"/>
      <c r="H62" s="17"/>
      <c r="I62" s="17"/>
      <c r="J62" s="10"/>
      <c r="K62" s="10"/>
      <c r="L62" s="10"/>
      <c r="M62" s="10"/>
      <c r="N62" s="10"/>
      <c r="O62" s="10"/>
    </row>
    <row r="63" spans="2:15" s="14" customFormat="1" ht="17.25" customHeight="1" x14ac:dyDescent="0.3">
      <c r="B63" s="58"/>
      <c r="C63" s="30" t="s">
        <v>257</v>
      </c>
      <c r="D63" s="198"/>
      <c r="E63" s="196" t="s">
        <v>175</v>
      </c>
      <c r="F63" s="197"/>
      <c r="G63" s="15"/>
      <c r="H63" s="17"/>
      <c r="I63" s="17"/>
      <c r="J63" s="10"/>
      <c r="K63" s="10"/>
      <c r="L63" s="10"/>
      <c r="M63" s="10"/>
      <c r="N63" s="10"/>
      <c r="O63" s="10"/>
    </row>
    <row r="64" spans="2:15" s="14" customFormat="1" ht="78" customHeight="1" x14ac:dyDescent="0.3">
      <c r="B64" s="58"/>
      <c r="C64" s="250" t="e">
        <f>#REF!</f>
        <v>#REF!</v>
      </c>
      <c r="D64" s="250"/>
      <c r="E64" s="250"/>
      <c r="F64" s="250"/>
      <c r="G64" s="15"/>
      <c r="H64" s="17"/>
      <c r="I64" s="17"/>
      <c r="J64" s="10"/>
      <c r="K64" s="10"/>
      <c r="L64" s="10"/>
      <c r="M64" s="10"/>
      <c r="N64" s="10"/>
      <c r="O64" s="10"/>
    </row>
    <row r="65" spans="2:15" s="14" customFormat="1" ht="17.25" customHeight="1" x14ac:dyDescent="0.3">
      <c r="B65" s="58"/>
      <c r="C65" s="30"/>
      <c r="D65" s="24"/>
      <c r="E65" s="24"/>
      <c r="F65" s="15"/>
      <c r="G65" s="15"/>
      <c r="H65" s="17"/>
      <c r="I65" s="17"/>
      <c r="J65" s="10"/>
      <c r="K65" s="10"/>
      <c r="L65" s="10"/>
      <c r="M65" s="10"/>
      <c r="N65" s="10"/>
      <c r="O65" s="10"/>
    </row>
    <row r="66" spans="2:15" customFormat="1" ht="15.75" x14ac:dyDescent="0.25">
      <c r="B66" s="58">
        <v>7</v>
      </c>
      <c r="C66" s="239" t="s">
        <v>237</v>
      </c>
      <c r="D66" s="239"/>
      <c r="E66" s="239"/>
      <c r="I66" s="17"/>
      <c r="J66" s="10"/>
      <c r="K66" s="10"/>
      <c r="L66" s="10"/>
      <c r="M66" s="10"/>
      <c r="N66" s="10"/>
      <c r="O66" s="10"/>
    </row>
    <row r="67" spans="2:15" s="10" customFormat="1" ht="15.75" x14ac:dyDescent="0.25">
      <c r="B67" s="58"/>
      <c r="C67" s="31" t="s">
        <v>196</v>
      </c>
      <c r="D67" s="62"/>
      <c r="E67" s="62"/>
      <c r="F67" s="31"/>
      <c r="G67" s="31"/>
      <c r="I67" s="17"/>
    </row>
    <row r="68" spans="2:15" s="10" customFormat="1" ht="15.75" x14ac:dyDescent="0.25">
      <c r="B68" s="11"/>
      <c r="C68" s="233"/>
      <c r="D68" s="234"/>
      <c r="E68" s="235"/>
      <c r="I68" s="17"/>
    </row>
    <row r="69" spans="2:15" s="10" customFormat="1" ht="15.75" x14ac:dyDescent="0.25">
      <c r="B69" s="11"/>
      <c r="C69" s="236"/>
      <c r="D69" s="237"/>
      <c r="E69" s="238"/>
      <c r="I69" s="17"/>
    </row>
    <row r="70" spans="2:15" s="10" customFormat="1" ht="15.75" x14ac:dyDescent="0.25">
      <c r="B70" s="11"/>
      <c r="C70" s="19"/>
      <c r="D70" s="19"/>
      <c r="I70" s="17"/>
    </row>
    <row r="71" spans="2:15" s="10" customFormat="1" ht="15.75" x14ac:dyDescent="0.25">
      <c r="B71" s="11"/>
      <c r="C71" s="19"/>
      <c r="D71" s="19"/>
      <c r="I71" s="17"/>
    </row>
    <row r="72" spans="2:15" s="14" customFormat="1" ht="17.25" customHeight="1" x14ac:dyDescent="0.3">
      <c r="B72" s="58"/>
      <c r="C72" s="30"/>
      <c r="D72" s="24"/>
      <c r="E72" s="24"/>
      <c r="F72" s="15"/>
      <c r="G72" s="15"/>
      <c r="H72" s="17"/>
      <c r="I72" s="17"/>
      <c r="J72" s="10"/>
      <c r="K72" s="10"/>
      <c r="L72" s="10"/>
      <c r="M72" s="10"/>
      <c r="N72" s="10"/>
      <c r="O72" s="10"/>
    </row>
    <row r="73" spans="2:15" s="10" customFormat="1" ht="23.25" x14ac:dyDescent="0.35">
      <c r="B73" s="6" t="s">
        <v>18</v>
      </c>
      <c r="C73" s="11"/>
      <c r="I73" s="17"/>
    </row>
    <row r="74" spans="2:15" s="10" customFormat="1" ht="33" customHeight="1" x14ac:dyDescent="0.25">
      <c r="B74" s="271" t="s">
        <v>245</v>
      </c>
      <c r="C74" s="271"/>
      <c r="D74" s="271"/>
      <c r="E74" s="271"/>
      <c r="F74" s="271"/>
      <c r="G74" s="271"/>
      <c r="H74" s="271"/>
      <c r="I74" s="17"/>
    </row>
    <row r="75" spans="2:15" s="10" customFormat="1" ht="17.25" customHeight="1" x14ac:dyDescent="0.25">
      <c r="B75" s="8"/>
      <c r="C75" s="11"/>
      <c r="I75" s="17"/>
    </row>
    <row r="76" spans="2:15" s="10" customFormat="1" ht="15.75" x14ac:dyDescent="0.25">
      <c r="B76" s="58">
        <v>8</v>
      </c>
      <c r="C76" s="58" t="s">
        <v>260</v>
      </c>
      <c r="I76" s="17"/>
    </row>
    <row r="77" spans="2:15" s="10" customFormat="1" ht="179.25" customHeight="1" x14ac:dyDescent="0.25">
      <c r="B77" s="70" t="s">
        <v>272</v>
      </c>
      <c r="C77" s="225" t="s">
        <v>275</v>
      </c>
      <c r="D77" s="225"/>
      <c r="E77" s="225"/>
      <c r="F77" s="225"/>
      <c r="G77" s="21"/>
      <c r="H77" s="21"/>
      <c r="I77" s="17"/>
    </row>
    <row r="78" spans="2:15" s="10" customFormat="1" ht="15.75" x14ac:dyDescent="0.25">
      <c r="B78" s="58"/>
      <c r="C78" s="107" t="s">
        <v>19</v>
      </c>
      <c r="D78" s="163" t="s">
        <v>193</v>
      </c>
      <c r="E78" s="228" t="s">
        <v>154</v>
      </c>
      <c r="F78" s="229"/>
      <c r="I78" s="17"/>
    </row>
    <row r="79" spans="2:15" s="10" customFormat="1" ht="15.75" x14ac:dyDescent="0.25">
      <c r="B79" s="58"/>
      <c r="C79" s="108" t="s">
        <v>261</v>
      </c>
      <c r="D79" s="164"/>
      <c r="E79" s="230"/>
      <c r="F79" s="231"/>
      <c r="I79" s="17"/>
    </row>
    <row r="80" spans="2:15" s="10" customFormat="1" ht="15.75" x14ac:dyDescent="0.25">
      <c r="B80" s="58"/>
      <c r="C80" s="104" t="s">
        <v>263</v>
      </c>
      <c r="D80" s="165"/>
      <c r="E80" s="240"/>
      <c r="F80" s="241"/>
      <c r="I80" s="17"/>
    </row>
    <row r="81" spans="2:9" s="10" customFormat="1" ht="15.75" x14ac:dyDescent="0.25">
      <c r="B81" s="58"/>
      <c r="C81" s="108" t="s">
        <v>262</v>
      </c>
      <c r="D81" s="164"/>
      <c r="E81" s="242"/>
      <c r="F81" s="243"/>
      <c r="I81" s="17"/>
    </row>
    <row r="82" spans="2:9" s="10" customFormat="1" ht="15.75" x14ac:dyDescent="0.25">
      <c r="B82" s="58"/>
      <c r="C82" s="104" t="s">
        <v>264</v>
      </c>
      <c r="D82" s="165"/>
      <c r="E82" s="240"/>
      <c r="F82" s="241"/>
      <c r="I82" s="17"/>
    </row>
    <row r="83" spans="2:9" s="10" customFormat="1" ht="15.75" x14ac:dyDescent="0.25">
      <c r="B83" s="58"/>
      <c r="C83" s="108" t="s">
        <v>265</v>
      </c>
      <c r="D83" s="164"/>
      <c r="E83" s="242"/>
      <c r="F83" s="243"/>
    </row>
    <row r="84" spans="2:9" s="10" customFormat="1" ht="15.75" x14ac:dyDescent="0.25">
      <c r="B84" s="58"/>
      <c r="C84" s="106" t="s">
        <v>157</v>
      </c>
      <c r="D84" s="166">
        <f>SUM(D79:D83)</f>
        <v>0</v>
      </c>
      <c r="E84" s="273"/>
      <c r="F84" s="274"/>
    </row>
    <row r="85" spans="2:9" s="10" customFormat="1" ht="38.25" customHeight="1" x14ac:dyDescent="0.25">
      <c r="C85" s="232" t="e">
        <f>#REF!</f>
        <v>#REF!</v>
      </c>
      <c r="D85" s="232"/>
      <c r="E85" s="232"/>
      <c r="F85" s="232"/>
    </row>
    <row r="86" spans="2:9" s="10" customFormat="1" ht="15.75" x14ac:dyDescent="0.25">
      <c r="B86" s="58"/>
      <c r="C86" s="58"/>
      <c r="E86" s="12"/>
    </row>
    <row r="87" spans="2:9" s="10" customFormat="1" ht="15.75" customHeight="1" x14ac:dyDescent="0.25">
      <c r="B87" s="58"/>
      <c r="C87" s="58"/>
    </row>
    <row r="88" spans="2:9" s="10" customFormat="1" ht="15.75" x14ac:dyDescent="0.25">
      <c r="B88" s="58">
        <v>9</v>
      </c>
      <c r="C88" s="40" t="s">
        <v>266</v>
      </c>
      <c r="D88" s="19"/>
    </row>
    <row r="89" spans="2:9" s="10" customFormat="1" ht="69" customHeight="1" x14ac:dyDescent="0.25">
      <c r="B89" s="11"/>
      <c r="C89" s="267" t="s">
        <v>267</v>
      </c>
      <c r="D89" s="267"/>
      <c r="E89" s="267"/>
      <c r="F89" s="267"/>
      <c r="G89" s="267"/>
    </row>
    <row r="90" spans="2:9" s="10" customFormat="1" ht="15.75" x14ac:dyDescent="0.25">
      <c r="B90" s="11"/>
      <c r="C90" s="55" t="s">
        <v>193</v>
      </c>
      <c r="D90" s="19"/>
      <c r="E90" s="29"/>
      <c r="F90" s="29"/>
    </row>
    <row r="91" spans="2:9" s="10" customFormat="1" ht="15.75" x14ac:dyDescent="0.25">
      <c r="B91" s="11"/>
      <c r="C91" s="200"/>
      <c r="D91" s="19"/>
      <c r="E91" s="29"/>
      <c r="F91" s="29"/>
    </row>
    <row r="92" spans="2:9" s="10" customFormat="1" ht="15.75" x14ac:dyDescent="0.25">
      <c r="B92" s="11"/>
      <c r="C92" s="75"/>
      <c r="D92" s="19"/>
    </row>
    <row r="93" spans="2:9" s="10" customFormat="1" ht="15.75" x14ac:dyDescent="0.25">
      <c r="B93" s="11"/>
      <c r="C93" s="19"/>
      <c r="D93" s="19"/>
    </row>
    <row r="94" spans="2:9" s="10" customFormat="1" ht="15.75" x14ac:dyDescent="0.25">
      <c r="B94" s="58">
        <v>10</v>
      </c>
      <c r="C94" s="40" t="s">
        <v>268</v>
      </c>
      <c r="D94" s="19"/>
    </row>
    <row r="95" spans="2:9" s="10" customFormat="1" ht="15.75" x14ac:dyDescent="0.25">
      <c r="B95" s="11"/>
      <c r="C95" s="107" t="s">
        <v>23</v>
      </c>
      <c r="D95" s="158" t="s">
        <v>193</v>
      </c>
    </row>
    <row r="96" spans="2:9" s="10" customFormat="1" ht="15.75" x14ac:dyDescent="0.25">
      <c r="B96" s="11"/>
      <c r="C96" s="108" t="s">
        <v>20</v>
      </c>
      <c r="D96" s="159"/>
    </row>
    <row r="97" spans="1:7" s="10" customFormat="1" ht="15.75" x14ac:dyDescent="0.25">
      <c r="B97" s="11"/>
      <c r="C97" s="104" t="s">
        <v>21</v>
      </c>
      <c r="D97" s="160"/>
    </row>
    <row r="98" spans="1:7" s="10" customFormat="1" ht="15.75" x14ac:dyDescent="0.25">
      <c r="B98" s="11"/>
      <c r="C98" s="109" t="s">
        <v>22</v>
      </c>
      <c r="D98" s="159"/>
    </row>
    <row r="99" spans="1:7" s="10" customFormat="1" ht="15.75" x14ac:dyDescent="0.25">
      <c r="B99" s="11"/>
      <c r="C99" s="19"/>
      <c r="D99" s="19"/>
    </row>
    <row r="100" spans="1:7" s="10" customFormat="1" ht="15.75" x14ac:dyDescent="0.25">
      <c r="B100" s="11"/>
      <c r="C100" s="19"/>
      <c r="D100" s="19"/>
    </row>
    <row r="101" spans="1:7" s="31" customFormat="1" ht="15.75" x14ac:dyDescent="0.25">
      <c r="B101" s="58">
        <v>11</v>
      </c>
      <c r="C101" s="40" t="s">
        <v>270</v>
      </c>
      <c r="D101" s="40"/>
    </row>
    <row r="102" spans="1:7" s="31" customFormat="1" ht="68.25" customHeight="1" x14ac:dyDescent="0.25">
      <c r="B102" s="79"/>
      <c r="C102" s="225" t="s">
        <v>269</v>
      </c>
      <c r="D102" s="225"/>
      <c r="E102" s="225"/>
      <c r="F102" s="225"/>
      <c r="G102" s="21"/>
    </row>
    <row r="103" spans="1:7" s="10" customFormat="1" ht="15.75" x14ac:dyDescent="0.25">
      <c r="B103" s="11"/>
      <c r="C103" s="55" t="s">
        <v>194</v>
      </c>
      <c r="D103" s="19"/>
      <c r="E103" s="29"/>
      <c r="F103" s="29"/>
    </row>
    <row r="104" spans="1:7" s="10" customFormat="1" ht="15.75" x14ac:dyDescent="0.25">
      <c r="B104" s="11"/>
      <c r="C104" s="161"/>
      <c r="D104" s="19"/>
      <c r="E104" s="29"/>
      <c r="F104" s="29"/>
    </row>
    <row r="105" spans="1:7" s="10" customFormat="1" ht="15.75" x14ac:dyDescent="0.25">
      <c r="A105" s="11"/>
      <c r="B105" s="11"/>
      <c r="C105" s="11"/>
      <c r="D105" s="11"/>
      <c r="E105" s="29"/>
      <c r="F105" s="29"/>
    </row>
    <row r="106" spans="1:7" s="10" customFormat="1" ht="15.75" x14ac:dyDescent="0.25">
      <c r="B106" s="11"/>
      <c r="C106" s="19"/>
      <c r="D106" s="19"/>
      <c r="E106" s="29"/>
      <c r="F106" s="29"/>
    </row>
    <row r="107" spans="1:7" s="31" customFormat="1" ht="15.75" x14ac:dyDescent="0.25">
      <c r="B107" s="58">
        <v>12</v>
      </c>
      <c r="C107" s="40" t="s">
        <v>32</v>
      </c>
      <c r="D107" s="40"/>
      <c r="E107" s="29"/>
      <c r="F107" s="29"/>
    </row>
    <row r="108" spans="1:7" s="31" customFormat="1" ht="15.75" x14ac:dyDescent="0.25">
      <c r="B108" s="79"/>
      <c r="C108" s="29" t="s">
        <v>274</v>
      </c>
      <c r="D108" s="21"/>
      <c r="E108" s="29"/>
      <c r="F108" s="29"/>
    </row>
    <row r="109" spans="1:7" s="10" customFormat="1" ht="15.75" x14ac:dyDescent="0.25">
      <c r="B109" s="11"/>
      <c r="C109" s="110" t="s">
        <v>33</v>
      </c>
      <c r="D109" s="105" t="s">
        <v>194</v>
      </c>
      <c r="E109" s="29"/>
      <c r="F109" s="29"/>
    </row>
    <row r="110" spans="1:7" s="10" customFormat="1" ht="16.5" customHeight="1" x14ac:dyDescent="0.25">
      <c r="B110" s="11"/>
      <c r="C110" s="104" t="s">
        <v>24</v>
      </c>
      <c r="D110" s="114"/>
      <c r="E110" s="29"/>
      <c r="F110" s="29"/>
    </row>
    <row r="111" spans="1:7" s="10" customFormat="1" ht="16.5" customHeight="1" x14ac:dyDescent="0.25">
      <c r="B111" s="11"/>
      <c r="C111" s="104" t="s">
        <v>25</v>
      </c>
      <c r="D111" s="114"/>
      <c r="E111" s="29"/>
      <c r="F111" s="29"/>
    </row>
    <row r="112" spans="1:7" s="10" customFormat="1" ht="16.5" customHeight="1" x14ac:dyDescent="0.25">
      <c r="B112" s="11"/>
      <c r="C112" s="104" t="s">
        <v>26</v>
      </c>
      <c r="D112" s="115"/>
      <c r="E112" s="29"/>
    </row>
    <row r="113" spans="2:15" s="10" customFormat="1" ht="16.5" customHeight="1" x14ac:dyDescent="0.25">
      <c r="B113" s="11"/>
      <c r="C113" s="104" t="s">
        <v>27</v>
      </c>
      <c r="D113" s="114"/>
      <c r="E113" s="29"/>
    </row>
    <row r="114" spans="2:15" s="10" customFormat="1" ht="16.5" customHeight="1" x14ac:dyDescent="0.25">
      <c r="B114" s="11"/>
      <c r="C114" s="111" t="s">
        <v>159</v>
      </c>
      <c r="D114" s="114"/>
      <c r="E114" s="29"/>
    </row>
    <row r="115" spans="2:15" s="10" customFormat="1" ht="16.5" customHeight="1" x14ac:dyDescent="0.25">
      <c r="B115" s="11"/>
      <c r="C115" s="104" t="s">
        <v>273</v>
      </c>
      <c r="D115" s="115"/>
      <c r="E115" s="29"/>
    </row>
    <row r="116" spans="2:15" s="10" customFormat="1" ht="16.5" customHeight="1" x14ac:dyDescent="0.25">
      <c r="B116" s="11"/>
      <c r="C116" s="104" t="s">
        <v>28</v>
      </c>
      <c r="D116" s="114"/>
      <c r="E116" s="29"/>
    </row>
    <row r="117" spans="2:15" s="10" customFormat="1" ht="16.5" customHeight="1" x14ac:dyDescent="0.25">
      <c r="B117" s="11"/>
      <c r="C117" s="104" t="s">
        <v>29</v>
      </c>
      <c r="D117" s="114"/>
      <c r="E117" s="33"/>
    </row>
    <row r="118" spans="2:15" s="10" customFormat="1" ht="16.5" customHeight="1" x14ac:dyDescent="0.25">
      <c r="B118" s="11"/>
      <c r="C118" s="104" t="s">
        <v>30</v>
      </c>
      <c r="D118" s="115"/>
      <c r="E118" s="33"/>
    </row>
    <row r="119" spans="2:15" s="10" customFormat="1" ht="16.5" customHeight="1" x14ac:dyDescent="0.25">
      <c r="B119" s="11"/>
      <c r="C119" s="104" t="s">
        <v>31</v>
      </c>
      <c r="D119" s="114"/>
      <c r="E119" s="33"/>
    </row>
    <row r="120" spans="2:15" s="10" customFormat="1" ht="16.5" customHeight="1" x14ac:dyDescent="0.25">
      <c r="B120" s="11"/>
      <c r="C120" s="104" t="s">
        <v>191</v>
      </c>
      <c r="D120" s="114">
        <v>0</v>
      </c>
      <c r="E120" s="33"/>
    </row>
    <row r="121" spans="2:15" s="10" customFormat="1" ht="16.5" customHeight="1" x14ac:dyDescent="0.25">
      <c r="B121" s="11"/>
      <c r="C121" s="112" t="s">
        <v>151</v>
      </c>
      <c r="D121" s="116"/>
      <c r="E121" s="33"/>
    </row>
    <row r="122" spans="2:15" s="10" customFormat="1" ht="16.5" customHeight="1" x14ac:dyDescent="0.25">
      <c r="C122" s="104" t="s">
        <v>191</v>
      </c>
      <c r="D122" s="114">
        <v>0</v>
      </c>
    </row>
    <row r="123" spans="2:15" s="10" customFormat="1" ht="16.5" customHeight="1" x14ac:dyDescent="0.25">
      <c r="C123" s="112" t="s">
        <v>151</v>
      </c>
      <c r="D123" s="116"/>
    </row>
    <row r="124" spans="2:15" s="10" customFormat="1" ht="16.5" customHeight="1" x14ac:dyDescent="0.25">
      <c r="C124" s="106" t="s">
        <v>158</v>
      </c>
      <c r="D124" s="117">
        <f>SUM(D110:D120,D122)</f>
        <v>0</v>
      </c>
    </row>
    <row r="125" spans="2:15" s="10" customFormat="1" ht="36.75" customHeight="1" x14ac:dyDescent="0.25">
      <c r="C125" s="232" t="e">
        <f>#REF!</f>
        <v>#REF!</v>
      </c>
      <c r="D125" s="232"/>
      <c r="E125" s="232"/>
      <c r="F125" s="232"/>
    </row>
    <row r="126" spans="2:15" s="10" customFormat="1" ht="16.5" customHeight="1" x14ac:dyDescent="0.25"/>
    <row r="127" spans="2:15" s="31" customFormat="1" ht="15.75" x14ac:dyDescent="0.25">
      <c r="B127" s="58">
        <v>13</v>
      </c>
      <c r="C127" s="40" t="s">
        <v>148</v>
      </c>
      <c r="D127" s="40"/>
      <c r="H127" s="10"/>
      <c r="I127" s="10"/>
      <c r="J127" s="10"/>
      <c r="K127" s="10"/>
      <c r="L127" s="10"/>
      <c r="M127" s="10"/>
      <c r="N127" s="10"/>
      <c r="O127" s="10"/>
    </row>
    <row r="128" spans="2:15" s="31" customFormat="1" ht="15.75" x14ac:dyDescent="0.25">
      <c r="B128" s="79"/>
      <c r="C128" s="29" t="s">
        <v>274</v>
      </c>
      <c r="D128" s="21"/>
      <c r="G128" s="21"/>
      <c r="H128" s="10"/>
      <c r="I128" s="10"/>
      <c r="J128" s="10"/>
      <c r="K128" s="10"/>
      <c r="L128" s="10"/>
      <c r="M128" s="10"/>
      <c r="N128" s="10"/>
      <c r="O128" s="10"/>
    </row>
    <row r="129" spans="2:10" s="10" customFormat="1" ht="15.75" x14ac:dyDescent="0.25">
      <c r="B129" s="11"/>
      <c r="C129" s="110" t="s">
        <v>180</v>
      </c>
      <c r="D129" s="105" t="s">
        <v>194</v>
      </c>
    </row>
    <row r="130" spans="2:10" s="10" customFormat="1" ht="15.75" x14ac:dyDescent="0.25">
      <c r="B130" s="11"/>
      <c r="C130" s="104" t="s">
        <v>279</v>
      </c>
      <c r="D130" s="199"/>
    </row>
    <row r="131" spans="2:10" s="10" customFormat="1" ht="15.75" x14ac:dyDescent="0.25">
      <c r="B131" s="11"/>
      <c r="C131" s="104" t="s">
        <v>280</v>
      </c>
      <c r="D131" s="199"/>
    </row>
    <row r="132" spans="2:10" s="10" customFormat="1" ht="15.75" x14ac:dyDescent="0.25">
      <c r="B132" s="11"/>
      <c r="C132" s="104" t="s">
        <v>34</v>
      </c>
      <c r="D132" s="199"/>
    </row>
    <row r="133" spans="2:10" s="10" customFormat="1" ht="15.75" x14ac:dyDescent="0.25">
      <c r="B133" s="11"/>
      <c r="C133" s="104" t="s">
        <v>30</v>
      </c>
      <c r="D133" s="199"/>
    </row>
    <row r="134" spans="2:10" s="10" customFormat="1" ht="15.75" x14ac:dyDescent="0.25">
      <c r="B134" s="11"/>
      <c r="C134" s="104" t="s">
        <v>31</v>
      </c>
      <c r="D134" s="199"/>
      <c r="F134" s="16"/>
    </row>
    <row r="135" spans="2:10" s="10" customFormat="1" ht="15.75" x14ac:dyDescent="0.25">
      <c r="B135" s="11"/>
      <c r="C135" s="104" t="s">
        <v>192</v>
      </c>
      <c r="D135" s="199">
        <v>0</v>
      </c>
      <c r="F135" s="16"/>
    </row>
    <row r="136" spans="2:10" s="10" customFormat="1" ht="15.75" x14ac:dyDescent="0.25">
      <c r="B136" s="11"/>
      <c r="C136" s="112" t="s">
        <v>151</v>
      </c>
      <c r="D136" s="116"/>
      <c r="F136" s="16"/>
    </row>
    <row r="137" spans="2:10" s="10" customFormat="1" ht="15.75" x14ac:dyDescent="0.25">
      <c r="B137" s="11"/>
      <c r="C137" s="104" t="s">
        <v>192</v>
      </c>
      <c r="D137" s="199">
        <v>0</v>
      </c>
    </row>
    <row r="138" spans="2:10" s="10" customFormat="1" ht="15.75" x14ac:dyDescent="0.25">
      <c r="B138" s="11"/>
      <c r="C138" s="112" t="s">
        <v>151</v>
      </c>
      <c r="D138" s="115"/>
    </row>
    <row r="139" spans="2:10" s="10" customFormat="1" ht="15.75" x14ac:dyDescent="0.25">
      <c r="B139" s="11"/>
      <c r="C139" s="106" t="s">
        <v>158</v>
      </c>
      <c r="D139" s="117">
        <f>SUM(D130:D138)</f>
        <v>0</v>
      </c>
    </row>
    <row r="140" spans="2:10" s="10" customFormat="1" ht="36.75" customHeight="1" x14ac:dyDescent="0.25">
      <c r="C140" s="232" t="e">
        <f>#REF!</f>
        <v>#REF!</v>
      </c>
      <c r="D140" s="232"/>
      <c r="E140" s="232"/>
      <c r="F140" s="232"/>
    </row>
    <row r="141" spans="2:10" s="10" customFormat="1" ht="15.75" x14ac:dyDescent="0.25">
      <c r="B141" s="11"/>
      <c r="C141" s="19"/>
      <c r="D141" s="19"/>
    </row>
    <row r="142" spans="2:10" s="31" customFormat="1" ht="15.75" x14ac:dyDescent="0.25">
      <c r="B142" s="58">
        <v>14</v>
      </c>
      <c r="C142" s="40" t="s">
        <v>35</v>
      </c>
      <c r="D142" s="40"/>
    </row>
    <row r="143" spans="2:10" s="10" customFormat="1" ht="32.25" customHeight="1" x14ac:dyDescent="0.25">
      <c r="B143" s="58"/>
      <c r="C143" s="272" t="s">
        <v>276</v>
      </c>
      <c r="D143" s="272"/>
      <c r="E143" s="272"/>
      <c r="F143" s="118"/>
      <c r="G143" s="31"/>
      <c r="J143" s="65"/>
    </row>
    <row r="144" spans="2:10" s="10" customFormat="1" ht="15.75" x14ac:dyDescent="0.25">
      <c r="B144" s="11"/>
      <c r="C144" s="233"/>
      <c r="D144" s="234"/>
      <c r="E144" s="235"/>
    </row>
    <row r="145" spans="2:10" s="10" customFormat="1" ht="15.75" x14ac:dyDescent="0.25">
      <c r="B145" s="11"/>
      <c r="C145" s="236"/>
      <c r="D145" s="237"/>
      <c r="E145" s="238"/>
    </row>
    <row r="146" spans="2:10" s="10" customFormat="1" ht="15.75" x14ac:dyDescent="0.25">
      <c r="B146" s="11"/>
      <c r="C146" s="19"/>
      <c r="D146" s="19"/>
    </row>
    <row r="147" spans="2:10" s="10" customFormat="1" ht="15.75" x14ac:dyDescent="0.25"/>
    <row r="148" spans="2:10" s="10" customFormat="1" ht="23.25" x14ac:dyDescent="0.35">
      <c r="B148" s="6" t="s">
        <v>36</v>
      </c>
    </row>
    <row r="149" spans="2:10" s="10" customFormat="1" ht="15.75" x14ac:dyDescent="0.25">
      <c r="B149" s="119" t="s">
        <v>285</v>
      </c>
    </row>
    <row r="150" spans="2:10" s="10" customFormat="1" ht="15.75" x14ac:dyDescent="0.25"/>
    <row r="151" spans="2:10" s="31" customFormat="1" ht="15.75" x14ac:dyDescent="0.25">
      <c r="B151" s="58">
        <v>15</v>
      </c>
      <c r="C151" s="40" t="s">
        <v>48</v>
      </c>
      <c r="D151" s="29"/>
      <c r="E151" s="29"/>
      <c r="F151" s="29"/>
      <c r="G151" s="29"/>
      <c r="H151" s="29"/>
      <c r="I151" s="29"/>
      <c r="J151" s="29"/>
    </row>
    <row r="152" spans="2:10" s="10" customFormat="1" ht="15.75" x14ac:dyDescent="0.25">
      <c r="C152" s="103" t="s">
        <v>47</v>
      </c>
      <c r="D152" s="158" t="s">
        <v>10</v>
      </c>
    </row>
    <row r="153" spans="2:10" s="10" customFormat="1" ht="15.75" x14ac:dyDescent="0.25">
      <c r="C153" s="201" t="s">
        <v>37</v>
      </c>
      <c r="D153" s="151" t="b">
        <v>0</v>
      </c>
    </row>
    <row r="154" spans="2:10" s="10" customFormat="1" ht="15.75" x14ac:dyDescent="0.25">
      <c r="C154" s="201" t="s">
        <v>38</v>
      </c>
      <c r="D154" s="151" t="b">
        <v>0</v>
      </c>
    </row>
    <row r="155" spans="2:10" s="10" customFormat="1" ht="31.5" x14ac:dyDescent="0.25">
      <c r="C155" s="201" t="s">
        <v>39</v>
      </c>
      <c r="D155" s="151" t="b">
        <v>0</v>
      </c>
    </row>
    <row r="156" spans="2:10" s="10" customFormat="1" ht="15.75" x14ac:dyDescent="0.25">
      <c r="C156" s="201" t="s">
        <v>40</v>
      </c>
      <c r="D156" s="151" t="b">
        <v>0</v>
      </c>
    </row>
    <row r="157" spans="2:10" s="10" customFormat="1" ht="15.75" x14ac:dyDescent="0.25">
      <c r="C157" s="201" t="s">
        <v>41</v>
      </c>
      <c r="D157" s="151" t="b">
        <v>0</v>
      </c>
    </row>
    <row r="158" spans="2:10" s="10" customFormat="1" ht="31.5" x14ac:dyDescent="0.25">
      <c r="C158" s="201" t="s">
        <v>42</v>
      </c>
      <c r="D158" s="151" t="b">
        <v>0</v>
      </c>
    </row>
    <row r="159" spans="2:10" s="10" customFormat="1" ht="15.75" x14ac:dyDescent="0.25">
      <c r="C159" s="201" t="s">
        <v>43</v>
      </c>
      <c r="D159" s="151" t="b">
        <v>0</v>
      </c>
    </row>
    <row r="160" spans="2:10" s="10" customFormat="1" ht="15.75" x14ac:dyDescent="0.25">
      <c r="C160" s="201" t="s">
        <v>44</v>
      </c>
      <c r="D160" s="151" t="b">
        <v>0</v>
      </c>
    </row>
    <row r="161" spans="1:10" s="10" customFormat="1" ht="15.75" x14ac:dyDescent="0.25">
      <c r="C161" s="201" t="s">
        <v>45</v>
      </c>
      <c r="D161" s="151" t="b">
        <v>0</v>
      </c>
    </row>
    <row r="162" spans="1:10" s="10" customFormat="1" ht="31.5" x14ac:dyDescent="0.25">
      <c r="C162" s="201" t="s">
        <v>46</v>
      </c>
      <c r="D162" s="151" t="b">
        <v>0</v>
      </c>
    </row>
    <row r="163" spans="1:10" s="10" customFormat="1" ht="15.75" x14ac:dyDescent="0.25">
      <c r="C163" s="201" t="s">
        <v>277</v>
      </c>
      <c r="D163" s="151" t="b">
        <v>0</v>
      </c>
    </row>
    <row r="164" spans="1:10" s="10" customFormat="1" ht="15.75" x14ac:dyDescent="0.25">
      <c r="C164" s="100" t="s">
        <v>16</v>
      </c>
      <c r="D164" s="188"/>
    </row>
    <row r="165" spans="1:10" s="10" customFormat="1" ht="33.75" customHeight="1" x14ac:dyDescent="0.25">
      <c r="C165" s="232" t="e">
        <f>#REF!</f>
        <v>#REF!</v>
      </c>
      <c r="D165" s="232"/>
      <c r="E165" s="232"/>
      <c r="F165" s="232"/>
      <c r="G165" s="232"/>
      <c r="H165" s="232"/>
    </row>
    <row r="166" spans="1:10" s="10" customFormat="1" ht="15.75" x14ac:dyDescent="0.25">
      <c r="C166" s="73"/>
      <c r="D166" s="42"/>
    </row>
    <row r="167" spans="1:10" s="31" customFormat="1" ht="18.75" customHeight="1" x14ac:dyDescent="0.25">
      <c r="B167" s="58">
        <v>16</v>
      </c>
      <c r="C167" s="40" t="s">
        <v>278</v>
      </c>
      <c r="D167" s="29"/>
      <c r="E167" s="29"/>
      <c r="F167" s="29"/>
      <c r="G167" s="29"/>
      <c r="H167" s="29"/>
      <c r="I167" s="29"/>
      <c r="J167" s="29"/>
    </row>
    <row r="168" spans="1:10" s="10" customFormat="1" ht="15.75" x14ac:dyDescent="0.25">
      <c r="C168" s="103" t="s">
        <v>54</v>
      </c>
      <c r="D168" s="105" t="s">
        <v>10</v>
      </c>
    </row>
    <row r="169" spans="1:10" s="10" customFormat="1" ht="15.75" x14ac:dyDescent="0.25">
      <c r="C169" s="121" t="s">
        <v>12</v>
      </c>
      <c r="D169" s="101" t="b">
        <v>0</v>
      </c>
    </row>
    <row r="170" spans="1:10" s="10" customFormat="1" ht="15.75" x14ac:dyDescent="0.25">
      <c r="C170" s="122" t="s">
        <v>11</v>
      </c>
      <c r="D170" s="123" t="b">
        <v>0</v>
      </c>
    </row>
    <row r="171" spans="1:10" s="10" customFormat="1" ht="15.75" x14ac:dyDescent="0.25">
      <c r="C171" s="74" t="e">
        <f>#REF!</f>
        <v>#REF!</v>
      </c>
      <c r="D171" s="22"/>
    </row>
    <row r="172" spans="1:10" s="10" customFormat="1" ht="15.75" x14ac:dyDescent="0.25">
      <c r="C172" s="22"/>
      <c r="D172" s="22"/>
    </row>
    <row r="173" spans="1:10" s="31" customFormat="1" ht="15.75" x14ac:dyDescent="0.25">
      <c r="B173" s="58">
        <v>17</v>
      </c>
      <c r="C173" s="40" t="s">
        <v>49</v>
      </c>
      <c r="D173" s="59"/>
      <c r="E173" s="29"/>
    </row>
    <row r="174" spans="1:10" s="10" customFormat="1" ht="15.75" x14ac:dyDescent="0.25">
      <c r="C174" s="55" t="s">
        <v>193</v>
      </c>
      <c r="D174" s="22"/>
    </row>
    <row r="175" spans="1:10" s="16" customFormat="1" ht="15.75" x14ac:dyDescent="0.25">
      <c r="A175" s="10"/>
      <c r="B175" s="10"/>
      <c r="C175" s="200"/>
      <c r="D175" s="22"/>
      <c r="E175" s="10"/>
    </row>
    <row r="176" spans="1:10" s="16" customFormat="1" ht="15.75" x14ac:dyDescent="0.25">
      <c r="D176" s="22"/>
    </row>
    <row r="177" spans="1:11" s="10" customFormat="1" ht="15.75" x14ac:dyDescent="0.25">
      <c r="A177" s="16"/>
      <c r="B177" s="16"/>
      <c r="C177" s="16"/>
      <c r="D177" s="16"/>
      <c r="E177" s="16"/>
      <c r="G177" s="29"/>
      <c r="H177" s="29"/>
      <c r="I177" s="29"/>
      <c r="J177" s="29"/>
    </row>
    <row r="178" spans="1:11" s="31" customFormat="1" ht="15.75" x14ac:dyDescent="0.25">
      <c r="B178" s="58">
        <v>18</v>
      </c>
      <c r="C178" s="40" t="s">
        <v>50</v>
      </c>
      <c r="D178" s="29"/>
      <c r="I178" s="92"/>
      <c r="J178" s="92"/>
      <c r="K178" s="92"/>
    </row>
    <row r="179" spans="1:11" s="10" customFormat="1" ht="15.75" x14ac:dyDescent="0.25">
      <c r="C179" s="103" t="s">
        <v>132</v>
      </c>
      <c r="D179" s="105" t="s">
        <v>10</v>
      </c>
    </row>
    <row r="180" spans="1:11" s="10" customFormat="1" ht="15.75" x14ac:dyDescent="0.25">
      <c r="C180" s="121" t="s">
        <v>12</v>
      </c>
      <c r="D180" s="101" t="b">
        <v>0</v>
      </c>
    </row>
    <row r="181" spans="1:11" s="10" customFormat="1" ht="15.75" x14ac:dyDescent="0.25">
      <c r="C181" s="122" t="s">
        <v>11</v>
      </c>
      <c r="D181" s="123" t="b">
        <v>0</v>
      </c>
    </row>
    <row r="182" spans="1:11" s="10" customFormat="1" ht="15.75" x14ac:dyDescent="0.25">
      <c r="C182" s="74" t="e">
        <f>#REF!</f>
        <v>#REF!</v>
      </c>
      <c r="D182" s="22"/>
    </row>
    <row r="183" spans="1:11" s="10" customFormat="1" ht="15.75" x14ac:dyDescent="0.25">
      <c r="C183" s="22"/>
      <c r="D183" s="22"/>
      <c r="F183" s="29"/>
      <c r="G183" s="29"/>
      <c r="H183" s="29"/>
      <c r="I183" s="29"/>
      <c r="J183" s="29"/>
    </row>
    <row r="184" spans="1:11" s="31" customFormat="1" ht="15.75" x14ac:dyDescent="0.25">
      <c r="B184" s="58">
        <v>19</v>
      </c>
      <c r="C184" s="40" t="s">
        <v>51</v>
      </c>
      <c r="D184" s="29"/>
    </row>
    <row r="185" spans="1:11" s="10" customFormat="1" ht="15.75" x14ac:dyDescent="0.25">
      <c r="C185" s="103" t="s">
        <v>133</v>
      </c>
      <c r="D185" s="105" t="s">
        <v>188</v>
      </c>
      <c r="E185" s="105" t="s">
        <v>189</v>
      </c>
    </row>
    <row r="186" spans="1:11" s="10" customFormat="1" ht="15.75" x14ac:dyDescent="0.25">
      <c r="C186" s="121" t="s">
        <v>52</v>
      </c>
      <c r="D186" s="101" t="b">
        <v>0</v>
      </c>
      <c r="E186" s="101" t="b">
        <v>0</v>
      </c>
      <c r="H186" s="91"/>
    </row>
    <row r="187" spans="1:11" s="10" customFormat="1" ht="15.75" x14ac:dyDescent="0.25">
      <c r="C187" s="122" t="s">
        <v>53</v>
      </c>
      <c r="D187" s="123" t="b">
        <v>0</v>
      </c>
      <c r="E187" s="123" t="b">
        <v>0</v>
      </c>
    </row>
    <row r="188" spans="1:11" s="10" customFormat="1" ht="36.75" customHeight="1" x14ac:dyDescent="0.25">
      <c r="C188" s="232" t="e">
        <f>#REF!</f>
        <v>#REF!</v>
      </c>
      <c r="D188" s="232"/>
      <c r="E188" s="232"/>
      <c r="F188" s="232"/>
    </row>
    <row r="189" spans="1:11" s="10" customFormat="1" ht="15.75" x14ac:dyDescent="0.25">
      <c r="C189" s="22"/>
      <c r="D189" s="22"/>
      <c r="F189" s="61"/>
      <c r="G189" s="61"/>
      <c r="H189" s="61"/>
      <c r="I189" s="61"/>
      <c r="J189" s="61"/>
    </row>
    <row r="190" spans="1:11" s="31" customFormat="1" ht="15.75" x14ac:dyDescent="0.25">
      <c r="B190" s="58">
        <v>20</v>
      </c>
      <c r="C190" s="40" t="s">
        <v>152</v>
      </c>
      <c r="D190" s="29"/>
    </row>
    <row r="191" spans="1:11" s="31" customFormat="1" ht="15.75" x14ac:dyDescent="0.25">
      <c r="B191" s="58"/>
      <c r="C191" s="31" t="s">
        <v>153</v>
      </c>
      <c r="D191" s="61"/>
      <c r="E191" s="61"/>
    </row>
    <row r="192" spans="1:11" s="10" customFormat="1" ht="15.75" x14ac:dyDescent="0.25">
      <c r="B192" s="79"/>
      <c r="C192" s="233"/>
      <c r="D192" s="234"/>
      <c r="E192" s="235"/>
    </row>
    <row r="193" spans="2:5" s="10" customFormat="1" ht="15.75" x14ac:dyDescent="0.25">
      <c r="B193" s="79"/>
      <c r="C193" s="236"/>
      <c r="D193" s="237"/>
      <c r="E193" s="238"/>
    </row>
    <row r="194" spans="2:5" s="10" customFormat="1" ht="15.75" x14ac:dyDescent="0.25">
      <c r="B194" s="63"/>
      <c r="C194" s="22"/>
      <c r="D194" s="22"/>
    </row>
    <row r="195" spans="2:5" s="10" customFormat="1" ht="15.75" x14ac:dyDescent="0.25">
      <c r="B195" s="63"/>
      <c r="C195" s="22"/>
      <c r="D195" s="22"/>
    </row>
    <row r="196" spans="2:5" s="31" customFormat="1" ht="15.75" x14ac:dyDescent="0.25">
      <c r="B196" s="58">
        <v>21</v>
      </c>
      <c r="C196" s="40" t="s">
        <v>183</v>
      </c>
      <c r="D196" s="40"/>
    </row>
    <row r="197" spans="2:5" s="10" customFormat="1" ht="15.75" x14ac:dyDescent="0.25">
      <c r="B197" s="11"/>
      <c r="C197" s="103" t="s">
        <v>179</v>
      </c>
      <c r="D197" s="105" t="s">
        <v>10</v>
      </c>
    </row>
    <row r="198" spans="2:5" s="10" customFormat="1" ht="15.75" x14ac:dyDescent="0.25">
      <c r="B198" s="11"/>
      <c r="C198" s="104" t="s">
        <v>147</v>
      </c>
      <c r="D198" s="101" t="b">
        <v>0</v>
      </c>
    </row>
    <row r="199" spans="2:5" s="10" customFormat="1" ht="15.75" x14ac:dyDescent="0.25">
      <c r="B199" s="11"/>
      <c r="C199" s="104" t="s">
        <v>150</v>
      </c>
      <c r="D199" s="101" t="b">
        <v>0</v>
      </c>
    </row>
    <row r="200" spans="2:5" s="10" customFormat="1" ht="15.75" x14ac:dyDescent="0.25">
      <c r="B200" s="11"/>
      <c r="C200" s="104" t="s">
        <v>34</v>
      </c>
      <c r="D200" s="101" t="b">
        <v>0</v>
      </c>
    </row>
    <row r="201" spans="2:5" s="10" customFormat="1" ht="15.75" x14ac:dyDescent="0.25">
      <c r="B201" s="11"/>
      <c r="C201" s="104" t="s">
        <v>31</v>
      </c>
      <c r="D201" s="101" t="b">
        <v>0</v>
      </c>
    </row>
    <row r="202" spans="2:5" s="10" customFormat="1" ht="15.75" x14ac:dyDescent="0.25">
      <c r="B202" s="11"/>
      <c r="C202" s="104" t="s">
        <v>149</v>
      </c>
      <c r="D202" s="101" t="b">
        <v>0</v>
      </c>
    </row>
    <row r="203" spans="2:5" s="10" customFormat="1" ht="15.75" x14ac:dyDescent="0.25">
      <c r="B203" s="11"/>
      <c r="C203" s="113" t="s">
        <v>151</v>
      </c>
      <c r="D203" s="120"/>
    </row>
    <row r="204" spans="2:5" s="10" customFormat="1" ht="35.25" customHeight="1" x14ac:dyDescent="0.25">
      <c r="C204" s="232" t="e">
        <f>#REF!</f>
        <v>#REF!</v>
      </c>
      <c r="D204" s="232"/>
      <c r="E204" s="232"/>
    </row>
    <row r="205" spans="2:5" s="10" customFormat="1" ht="15.75" x14ac:dyDescent="0.25">
      <c r="C205" s="42"/>
      <c r="D205" s="42"/>
    </row>
    <row r="206" spans="2:5" s="10" customFormat="1" ht="15.75" x14ac:dyDescent="0.25">
      <c r="C206" s="22"/>
      <c r="D206" s="22"/>
    </row>
    <row r="207" spans="2:5" s="31" customFormat="1" ht="15.75" x14ac:dyDescent="0.25">
      <c r="B207" s="58">
        <v>22</v>
      </c>
      <c r="C207" s="40" t="s">
        <v>55</v>
      </c>
      <c r="D207" s="40"/>
    </row>
    <row r="208" spans="2:5" s="10" customFormat="1" ht="15.75" x14ac:dyDescent="0.25">
      <c r="C208" s="103" t="s">
        <v>134</v>
      </c>
      <c r="D208" s="105" t="s">
        <v>10</v>
      </c>
    </row>
    <row r="209" spans="2:6" s="10" customFormat="1" ht="15.75" x14ac:dyDescent="0.25">
      <c r="C209" s="121" t="s">
        <v>12</v>
      </c>
      <c r="D209" s="101" t="b">
        <v>0</v>
      </c>
    </row>
    <row r="210" spans="2:6" s="10" customFormat="1" ht="15.75" x14ac:dyDescent="0.25">
      <c r="C210" s="121" t="s">
        <v>11</v>
      </c>
      <c r="D210" s="101" t="b">
        <v>0</v>
      </c>
    </row>
    <row r="211" spans="2:6" s="10" customFormat="1" ht="15.75" x14ac:dyDescent="0.25">
      <c r="C211" s="122" t="s">
        <v>31</v>
      </c>
      <c r="D211" s="123" t="b">
        <v>0</v>
      </c>
    </row>
    <row r="212" spans="2:6" s="10" customFormat="1" ht="15.75" x14ac:dyDescent="0.25">
      <c r="C212" s="74" t="e">
        <f>#REF!</f>
        <v>#REF!</v>
      </c>
      <c r="D212" s="22"/>
    </row>
    <row r="213" spans="2:6" s="10" customFormat="1" ht="15.75" x14ac:dyDescent="0.25">
      <c r="C213" s="22"/>
      <c r="D213" s="22"/>
    </row>
    <row r="214" spans="2:6" s="31" customFormat="1" ht="15.75" x14ac:dyDescent="0.25">
      <c r="B214" s="58">
        <v>23</v>
      </c>
      <c r="C214" s="40" t="s">
        <v>56</v>
      </c>
      <c r="D214" s="40"/>
    </row>
    <row r="215" spans="2:6" s="10" customFormat="1" ht="15.75" x14ac:dyDescent="0.25">
      <c r="B215" s="11"/>
      <c r="C215" s="110" t="s">
        <v>135</v>
      </c>
      <c r="D215" s="105" t="s">
        <v>182</v>
      </c>
    </row>
    <row r="216" spans="2:6" s="10" customFormat="1" ht="15.75" x14ac:dyDescent="0.25">
      <c r="B216" s="11"/>
      <c r="C216" s="104" t="s">
        <v>24</v>
      </c>
      <c r="D216" s="124" t="b">
        <v>0</v>
      </c>
    </row>
    <row r="217" spans="2:6" s="10" customFormat="1" ht="15.75" x14ac:dyDescent="0.25">
      <c r="B217" s="11"/>
      <c r="C217" s="104" t="s">
        <v>25</v>
      </c>
      <c r="D217" s="124" t="b">
        <v>0</v>
      </c>
    </row>
    <row r="218" spans="2:6" s="10" customFormat="1" ht="15.75" x14ac:dyDescent="0.25">
      <c r="B218" s="11"/>
      <c r="C218" s="104" t="s">
        <v>26</v>
      </c>
      <c r="D218" s="124" t="b">
        <v>0</v>
      </c>
    </row>
    <row r="219" spans="2:6" s="10" customFormat="1" ht="15.75" x14ac:dyDescent="0.25">
      <c r="B219" s="11"/>
      <c r="C219" s="111" t="s">
        <v>159</v>
      </c>
      <c r="D219" s="125" t="b">
        <v>0</v>
      </c>
    </row>
    <row r="220" spans="2:6" s="10" customFormat="1" ht="15.75" x14ac:dyDescent="0.25">
      <c r="B220" s="11"/>
      <c r="C220" s="104" t="s">
        <v>28</v>
      </c>
      <c r="D220" s="124" t="b">
        <v>0</v>
      </c>
    </row>
    <row r="221" spans="2:6" s="10" customFormat="1" ht="15.75" x14ac:dyDescent="0.25">
      <c r="B221" s="11"/>
      <c r="C221" s="104" t="s">
        <v>29</v>
      </c>
      <c r="D221" s="124" t="b">
        <v>0</v>
      </c>
    </row>
    <row r="222" spans="2:6" s="10" customFormat="1" ht="15.75" x14ac:dyDescent="0.25">
      <c r="B222" s="11"/>
      <c r="C222" s="104" t="s">
        <v>31</v>
      </c>
      <c r="D222" s="124" t="b">
        <v>0</v>
      </c>
      <c r="E222" s="16"/>
      <c r="F222" s="16"/>
    </row>
    <row r="223" spans="2:6" s="10" customFormat="1" ht="15.75" x14ac:dyDescent="0.25">
      <c r="B223" s="11"/>
      <c r="C223" s="104" t="s">
        <v>281</v>
      </c>
      <c r="D223" s="124" t="b">
        <v>0</v>
      </c>
    </row>
    <row r="224" spans="2:6" s="10" customFormat="1" ht="15.75" x14ac:dyDescent="0.25">
      <c r="B224" s="11"/>
      <c r="C224" s="112" t="s">
        <v>151</v>
      </c>
      <c r="D224" s="202"/>
    </row>
    <row r="225" spans="2:10" s="10" customFormat="1" ht="37.5" customHeight="1" x14ac:dyDescent="0.25">
      <c r="C225" s="250" t="e">
        <f>#REF!</f>
        <v>#REF!</v>
      </c>
      <c r="D225" s="250"/>
      <c r="E225" s="250"/>
      <c r="F225" s="250"/>
    </row>
    <row r="226" spans="2:10" s="10" customFormat="1" ht="15.75" x14ac:dyDescent="0.25">
      <c r="C226" s="22"/>
      <c r="D226" s="22"/>
      <c r="F226" s="29"/>
      <c r="G226" s="29"/>
      <c r="H226" s="29"/>
      <c r="I226" s="29"/>
      <c r="J226" s="29"/>
    </row>
    <row r="227" spans="2:10" s="31" customFormat="1" ht="15.75" x14ac:dyDescent="0.25">
      <c r="B227" s="58">
        <v>24</v>
      </c>
      <c r="C227" s="40" t="s">
        <v>57</v>
      </c>
      <c r="D227" s="29"/>
    </row>
    <row r="228" spans="2:10" s="10" customFormat="1" ht="15.75" x14ac:dyDescent="0.25">
      <c r="C228" s="126" t="s">
        <v>58</v>
      </c>
      <c r="D228" s="105" t="s">
        <v>10</v>
      </c>
    </row>
    <row r="229" spans="2:10" s="10" customFormat="1" ht="15.75" x14ac:dyDescent="0.25">
      <c r="C229" s="187" t="s">
        <v>12</v>
      </c>
      <c r="D229" s="101" t="b">
        <v>0</v>
      </c>
    </row>
    <row r="230" spans="2:10" s="10" customFormat="1" ht="15.75" x14ac:dyDescent="0.25">
      <c r="C230" s="203" t="s">
        <v>11</v>
      </c>
      <c r="D230" s="123" t="b">
        <v>0</v>
      </c>
    </row>
    <row r="231" spans="2:10" s="10" customFormat="1" ht="15.75" x14ac:dyDescent="0.25">
      <c r="C231" s="211" t="e">
        <f>#REF!</f>
        <v>#REF!</v>
      </c>
      <c r="D231"/>
    </row>
    <row r="232" spans="2:10" s="10" customFormat="1" ht="15.75" x14ac:dyDescent="0.25">
      <c r="C232" s="22"/>
      <c r="D232" s="22"/>
    </row>
    <row r="233" spans="2:10" s="31" customFormat="1" ht="15.75" x14ac:dyDescent="0.25">
      <c r="B233" s="58">
        <v>25</v>
      </c>
      <c r="C233" s="40" t="s">
        <v>65</v>
      </c>
      <c r="D233" s="40"/>
    </row>
    <row r="234" spans="2:10" s="10" customFormat="1" ht="15.75" x14ac:dyDescent="0.25">
      <c r="C234" s="36" t="s">
        <v>136</v>
      </c>
      <c r="D234" s="55" t="s">
        <v>10</v>
      </c>
    </row>
    <row r="235" spans="2:10" s="10" customFormat="1" ht="63" x14ac:dyDescent="0.25">
      <c r="C235" s="78" t="s">
        <v>59</v>
      </c>
      <c r="D235" s="57" t="b">
        <v>0</v>
      </c>
    </row>
    <row r="236" spans="2:10" s="10" customFormat="1" ht="15.75" x14ac:dyDescent="0.25">
      <c r="C236" s="78" t="s">
        <v>60</v>
      </c>
      <c r="D236" s="57" t="b">
        <v>0</v>
      </c>
    </row>
    <row r="237" spans="2:10" s="10" customFormat="1" ht="15.75" x14ac:dyDescent="0.25">
      <c r="C237" s="78" t="s">
        <v>61</v>
      </c>
      <c r="D237" s="57" t="b">
        <v>0</v>
      </c>
    </row>
    <row r="238" spans="2:10" s="10" customFormat="1" ht="31.5" x14ac:dyDescent="0.25">
      <c r="C238" s="78" t="s">
        <v>62</v>
      </c>
      <c r="D238" s="57" t="b">
        <v>0</v>
      </c>
    </row>
    <row r="239" spans="2:10" s="10" customFormat="1" ht="15.75" x14ac:dyDescent="0.25">
      <c r="C239" s="78" t="s">
        <v>63</v>
      </c>
      <c r="D239" s="57" t="b">
        <v>0</v>
      </c>
    </row>
    <row r="240" spans="2:10" s="10" customFormat="1" ht="47.25" x14ac:dyDescent="0.25">
      <c r="C240" s="78" t="s">
        <v>64</v>
      </c>
      <c r="D240" s="57" t="b">
        <v>0</v>
      </c>
    </row>
    <row r="241" spans="2:16" s="10" customFormat="1" ht="15.75" x14ac:dyDescent="0.25">
      <c r="C241" s="78" t="s">
        <v>282</v>
      </c>
      <c r="D241" s="57" t="b">
        <v>0</v>
      </c>
    </row>
    <row r="242" spans="2:16" s="10" customFormat="1" ht="15.75" x14ac:dyDescent="0.25">
      <c r="C242" s="26" t="s">
        <v>16</v>
      </c>
      <c r="D242" s="210"/>
    </row>
    <row r="243" spans="2:16" s="10" customFormat="1" ht="36.75" customHeight="1" x14ac:dyDescent="0.25">
      <c r="C243" s="232" t="e">
        <f>#REF!</f>
        <v>#REF!</v>
      </c>
      <c r="D243" s="232"/>
      <c r="E243" s="232"/>
      <c r="F243" s="232"/>
    </row>
    <row r="244" spans="2:16" s="10" customFormat="1" ht="15.75" x14ac:dyDescent="0.25">
      <c r="C244" s="22"/>
      <c r="D244" s="22"/>
    </row>
    <row r="245" spans="2:16" s="10" customFormat="1" ht="15.75" x14ac:dyDescent="0.25">
      <c r="B245" s="58">
        <v>26</v>
      </c>
      <c r="C245" s="40" t="s">
        <v>70</v>
      </c>
      <c r="D245" s="19"/>
    </row>
    <row r="246" spans="2:16" s="10" customFormat="1" ht="15.75" x14ac:dyDescent="0.25">
      <c r="C246" s="103" t="s">
        <v>137</v>
      </c>
      <c r="D246" s="105" t="s">
        <v>10</v>
      </c>
    </row>
    <row r="247" spans="2:16" s="10" customFormat="1" ht="15.75" x14ac:dyDescent="0.25">
      <c r="C247" s="121" t="s">
        <v>66</v>
      </c>
      <c r="D247" s="101" t="b">
        <v>0</v>
      </c>
    </row>
    <row r="248" spans="2:16" s="10" customFormat="1" ht="15.75" x14ac:dyDescent="0.25">
      <c r="C248" s="121" t="s">
        <v>67</v>
      </c>
      <c r="D248" s="101" t="b">
        <v>0</v>
      </c>
    </row>
    <row r="249" spans="2:16" s="10" customFormat="1" ht="15.75" x14ac:dyDescent="0.25">
      <c r="C249" s="121" t="s">
        <v>68</v>
      </c>
      <c r="D249" s="101" t="b">
        <v>0</v>
      </c>
    </row>
    <row r="250" spans="2:16" s="10" customFormat="1" ht="15.75" x14ac:dyDescent="0.25">
      <c r="C250" s="121" t="s">
        <v>69</v>
      </c>
      <c r="D250" s="101" t="b">
        <v>0</v>
      </c>
    </row>
    <row r="251" spans="2:16" s="10" customFormat="1" ht="15.75" x14ac:dyDescent="0.25">
      <c r="C251" s="121" t="s">
        <v>283</v>
      </c>
      <c r="D251" s="101" t="b">
        <v>0</v>
      </c>
    </row>
    <row r="252" spans="2:16" s="10" customFormat="1" ht="15.75" x14ac:dyDescent="0.25">
      <c r="C252" s="100" t="s">
        <v>16</v>
      </c>
      <c r="D252" s="204"/>
    </row>
    <row r="253" spans="2:16" s="10" customFormat="1" ht="36.75" customHeight="1" x14ac:dyDescent="0.25">
      <c r="C253" s="232" t="e">
        <f>#REF!</f>
        <v>#REF!</v>
      </c>
      <c r="D253" s="232"/>
      <c r="E253" s="232"/>
      <c r="F253" s="232"/>
    </row>
    <row r="254" spans="2:16" s="10" customFormat="1" ht="15.75" x14ac:dyDescent="0.25">
      <c r="C254" s="22"/>
      <c r="D254" s="22"/>
    </row>
    <row r="255" spans="2:16" s="31" customFormat="1" ht="15.75" x14ac:dyDescent="0.25">
      <c r="B255" s="58">
        <v>27</v>
      </c>
      <c r="C255" s="40" t="s">
        <v>186</v>
      </c>
      <c r="D255" s="40"/>
      <c r="H255" s="10"/>
      <c r="I255" s="10"/>
      <c r="J255" s="10"/>
      <c r="K255" s="10"/>
      <c r="L255" s="10"/>
      <c r="M255" s="10"/>
      <c r="N255" s="10"/>
      <c r="O255" s="10"/>
      <c r="P255" s="10"/>
    </row>
    <row r="256" spans="2:16" s="10" customFormat="1" ht="15.75" x14ac:dyDescent="0.25">
      <c r="B256" s="11"/>
      <c r="C256" s="103" t="s">
        <v>138</v>
      </c>
      <c r="D256" s="105" t="s">
        <v>182</v>
      </c>
    </row>
    <row r="257" spans="1:16" s="10" customFormat="1" ht="15.75" x14ac:dyDescent="0.25">
      <c r="B257" s="11"/>
      <c r="C257" s="104" t="s">
        <v>71</v>
      </c>
      <c r="D257" s="101" t="b">
        <v>0</v>
      </c>
    </row>
    <row r="258" spans="1:16" s="10" customFormat="1" ht="15.75" x14ac:dyDescent="0.25">
      <c r="B258" s="11"/>
      <c r="C258" s="104" t="s">
        <v>72</v>
      </c>
      <c r="D258" s="101" t="b">
        <v>0</v>
      </c>
    </row>
    <row r="259" spans="1:16" s="10" customFormat="1" ht="15.75" x14ac:dyDescent="0.25">
      <c r="B259" s="11"/>
      <c r="C259" s="104" t="s">
        <v>73</v>
      </c>
      <c r="D259" s="101" t="b">
        <v>0</v>
      </c>
    </row>
    <row r="260" spans="1:16" s="10" customFormat="1" ht="15.75" x14ac:dyDescent="0.25">
      <c r="B260" s="11"/>
      <c r="C260" s="104" t="s">
        <v>74</v>
      </c>
      <c r="D260" s="101" t="b">
        <v>0</v>
      </c>
    </row>
    <row r="261" spans="1:16" s="10" customFormat="1" ht="15.75" x14ac:dyDescent="0.25">
      <c r="B261" s="11"/>
      <c r="C261" s="104" t="s">
        <v>75</v>
      </c>
      <c r="D261" s="101" t="b">
        <v>0</v>
      </c>
    </row>
    <row r="262" spans="1:16" s="10" customFormat="1" ht="15.75" x14ac:dyDescent="0.25">
      <c r="B262" s="11"/>
      <c r="C262" s="104" t="s">
        <v>76</v>
      </c>
      <c r="D262" s="101" t="b">
        <v>0</v>
      </c>
    </row>
    <row r="263" spans="1:16" s="10" customFormat="1" ht="15.75" x14ac:dyDescent="0.25">
      <c r="B263" s="11"/>
      <c r="C263" s="104" t="s">
        <v>77</v>
      </c>
      <c r="D263" s="101" t="b">
        <v>0</v>
      </c>
    </row>
    <row r="264" spans="1:16" s="10" customFormat="1" ht="15.75" customHeight="1" x14ac:dyDescent="0.25">
      <c r="B264" s="11"/>
      <c r="C264" s="104" t="s">
        <v>78</v>
      </c>
      <c r="D264" s="101" t="b">
        <v>0</v>
      </c>
    </row>
    <row r="265" spans="1:16" s="10" customFormat="1" ht="15.75" x14ac:dyDescent="0.25">
      <c r="B265" s="11"/>
      <c r="C265" s="121" t="s">
        <v>284</v>
      </c>
      <c r="D265" s="101" t="b">
        <v>0</v>
      </c>
    </row>
    <row r="266" spans="1:16" s="10" customFormat="1" ht="15.75" x14ac:dyDescent="0.25">
      <c r="B266" s="11"/>
      <c r="C266" s="100" t="s">
        <v>16</v>
      </c>
      <c r="D266" s="205"/>
    </row>
    <row r="267" spans="1:16" s="64" customFormat="1" ht="35.25" customHeight="1" x14ac:dyDescent="0.25">
      <c r="A267" s="10"/>
      <c r="B267" s="10"/>
      <c r="C267" s="232" t="e">
        <f>#REF!</f>
        <v>#REF!</v>
      </c>
      <c r="D267" s="232"/>
      <c r="E267" s="232"/>
      <c r="F267" s="232"/>
      <c r="H267" s="10"/>
      <c r="I267" s="10"/>
      <c r="J267" s="10"/>
      <c r="K267" s="10"/>
      <c r="L267" s="10"/>
      <c r="M267" s="10"/>
      <c r="N267" s="10"/>
      <c r="O267" s="10"/>
      <c r="P267" s="10"/>
    </row>
    <row r="268" spans="1:16" s="10" customFormat="1" ht="15.75" x14ac:dyDescent="0.25">
      <c r="C268" s="22"/>
      <c r="D268" s="22"/>
      <c r="F268" s="61"/>
      <c r="G268" s="61"/>
    </row>
    <row r="269" spans="1:16" s="31" customFormat="1" ht="15.75" x14ac:dyDescent="0.25">
      <c r="B269" s="58">
        <v>28</v>
      </c>
      <c r="C269" s="40" t="s">
        <v>79</v>
      </c>
      <c r="D269" s="40"/>
    </row>
    <row r="270" spans="1:16" s="10" customFormat="1" ht="15.75" x14ac:dyDescent="0.25">
      <c r="B270" s="58"/>
      <c r="C270" s="31" t="s">
        <v>196</v>
      </c>
      <c r="D270" s="61"/>
      <c r="E270" s="61"/>
    </row>
    <row r="271" spans="1:16" s="10" customFormat="1" ht="15.75" x14ac:dyDescent="0.25">
      <c r="B271" s="79"/>
      <c r="C271" s="233"/>
      <c r="D271" s="234"/>
      <c r="E271" s="235"/>
    </row>
    <row r="272" spans="1:16" s="10" customFormat="1" ht="15.75" x14ac:dyDescent="0.25">
      <c r="B272" s="79"/>
      <c r="C272" s="236"/>
      <c r="D272" s="237"/>
      <c r="E272" s="238"/>
    </row>
    <row r="273" spans="1:10" ht="15.75" x14ac:dyDescent="0.25">
      <c r="C273" s="22"/>
      <c r="D273" s="22"/>
    </row>
    <row r="275" spans="1:10" ht="21.75" customHeight="1" x14ac:dyDescent="0.35">
      <c r="B275" s="6" t="s">
        <v>81</v>
      </c>
    </row>
    <row r="276" spans="1:10" s="10" customFormat="1" ht="15.75" customHeight="1" x14ac:dyDescent="0.3">
      <c r="A276" s="1"/>
      <c r="B276" s="31" t="s">
        <v>287</v>
      </c>
      <c r="C276" s="206"/>
      <c r="D276" s="1"/>
      <c r="E276" s="1"/>
      <c r="F276" s="32"/>
      <c r="G276" s="32"/>
      <c r="H276" s="32"/>
      <c r="I276" s="32"/>
      <c r="J276" s="32"/>
    </row>
    <row r="277" spans="1:10" s="10" customFormat="1" ht="18.75" x14ac:dyDescent="0.3">
      <c r="A277" s="1"/>
      <c r="B277" s="206"/>
      <c r="C277" s="206"/>
      <c r="D277" s="1"/>
      <c r="E277" s="1"/>
      <c r="F277" s="32"/>
      <c r="G277" s="32"/>
      <c r="H277" s="32"/>
      <c r="I277" s="32"/>
      <c r="J277" s="32"/>
    </row>
    <row r="278" spans="1:10" s="31" customFormat="1" ht="15.75" x14ac:dyDescent="0.25">
      <c r="B278" s="58">
        <v>29</v>
      </c>
      <c r="C278" s="40" t="s">
        <v>177</v>
      </c>
      <c r="D278" s="40"/>
    </row>
    <row r="279" spans="1:10" s="31" customFormat="1" ht="16.5" customHeight="1" x14ac:dyDescent="0.25">
      <c r="B279" s="58"/>
      <c r="C279" s="31" t="s">
        <v>80</v>
      </c>
      <c r="D279" s="61"/>
      <c r="E279" s="61"/>
    </row>
    <row r="280" spans="1:10" s="10" customFormat="1" ht="15.75" x14ac:dyDescent="0.25">
      <c r="C280" s="55" t="s">
        <v>193</v>
      </c>
      <c r="D280" s="62"/>
    </row>
    <row r="281" spans="1:10" s="10" customFormat="1" ht="15.75" x14ac:dyDescent="0.25">
      <c r="C281" s="200"/>
      <c r="D281" s="62"/>
    </row>
    <row r="282" spans="1:10" s="10" customFormat="1" ht="15.75" x14ac:dyDescent="0.25">
      <c r="C282" s="62"/>
      <c r="D282" s="62"/>
      <c r="E282" s="62"/>
    </row>
    <row r="283" spans="1:10" s="10" customFormat="1" ht="15.75" x14ac:dyDescent="0.25">
      <c r="C283" s="66"/>
      <c r="D283" s="66"/>
      <c r="E283" s="66"/>
    </row>
    <row r="284" spans="1:10" s="31" customFormat="1" ht="15.75" x14ac:dyDescent="0.25">
      <c r="B284" s="58">
        <v>30</v>
      </c>
      <c r="C284" s="61" t="s">
        <v>184</v>
      </c>
      <c r="D284" s="59"/>
    </row>
    <row r="285" spans="1:10" s="10" customFormat="1" ht="15.75" x14ac:dyDescent="0.25">
      <c r="C285" s="103" t="s">
        <v>139</v>
      </c>
      <c r="D285" s="105" t="s">
        <v>188</v>
      </c>
      <c r="E285" s="105" t="s">
        <v>189</v>
      </c>
    </row>
    <row r="286" spans="1:10" s="10" customFormat="1" ht="15.75" x14ac:dyDescent="0.25">
      <c r="C286" s="121" t="s">
        <v>52</v>
      </c>
      <c r="D286" s="101" t="b">
        <v>0</v>
      </c>
      <c r="E286" s="101" t="b">
        <v>0</v>
      </c>
    </row>
    <row r="287" spans="1:10" s="10" customFormat="1" ht="15.75" x14ac:dyDescent="0.25">
      <c r="C287" s="122" t="s">
        <v>53</v>
      </c>
      <c r="D287" s="123" t="b">
        <v>0</v>
      </c>
      <c r="E287" s="123" t="b">
        <v>0</v>
      </c>
    </row>
    <row r="288" spans="1:10" s="10" customFormat="1" ht="36.75" customHeight="1" x14ac:dyDescent="0.25">
      <c r="C288" s="232" t="e">
        <f>#REF!</f>
        <v>#REF!</v>
      </c>
      <c r="D288" s="232"/>
      <c r="E288" s="232"/>
      <c r="F288" s="232"/>
    </row>
    <row r="289" spans="2:10" s="10" customFormat="1" ht="15.75" x14ac:dyDescent="0.25">
      <c r="C289" s="22"/>
      <c r="D289" s="22"/>
      <c r="F289" s="61"/>
      <c r="G289" s="61"/>
      <c r="H289" s="61"/>
      <c r="I289" s="61"/>
      <c r="J289" s="61"/>
    </row>
    <row r="290" spans="2:10" s="31" customFormat="1" ht="15.75" x14ac:dyDescent="0.25">
      <c r="B290" s="58">
        <v>31</v>
      </c>
      <c r="C290" s="61" t="s">
        <v>82</v>
      </c>
      <c r="D290" s="59"/>
    </row>
    <row r="291" spans="2:10" s="31" customFormat="1" ht="15.75" x14ac:dyDescent="0.25">
      <c r="B291" s="58"/>
      <c r="C291" s="31" t="s">
        <v>155</v>
      </c>
      <c r="D291" s="61"/>
      <c r="E291" s="61"/>
    </row>
    <row r="292" spans="2:10" s="10" customFormat="1" ht="15.75" x14ac:dyDescent="0.25">
      <c r="B292" s="79"/>
      <c r="C292" s="233"/>
      <c r="D292" s="234"/>
      <c r="E292" s="235"/>
    </row>
    <row r="293" spans="2:10" s="10" customFormat="1" ht="15.75" x14ac:dyDescent="0.25">
      <c r="B293" s="79"/>
      <c r="C293" s="236"/>
      <c r="D293" s="237"/>
      <c r="E293" s="238"/>
    </row>
    <row r="294" spans="2:10" s="10" customFormat="1" ht="15.75" x14ac:dyDescent="0.25">
      <c r="C294" s="39"/>
      <c r="D294" s="22"/>
    </row>
    <row r="295" spans="2:10" s="10" customFormat="1" ht="15.75" x14ac:dyDescent="0.25">
      <c r="C295" s="22"/>
      <c r="D295" s="22"/>
      <c r="F295" s="61"/>
      <c r="G295" s="61"/>
      <c r="H295" s="61"/>
      <c r="I295" s="61"/>
      <c r="J295" s="61"/>
    </row>
    <row r="296" spans="2:10" s="31" customFormat="1" ht="15.75" x14ac:dyDescent="0.25">
      <c r="B296" s="58">
        <v>32</v>
      </c>
      <c r="C296" s="61" t="s">
        <v>178</v>
      </c>
      <c r="D296" s="59"/>
    </row>
    <row r="297" spans="2:10" s="31" customFormat="1" ht="15.75" x14ac:dyDescent="0.25">
      <c r="B297" s="58"/>
      <c r="C297" s="31" t="s">
        <v>80</v>
      </c>
      <c r="D297" s="61"/>
      <c r="E297" s="61"/>
    </row>
    <row r="298" spans="2:10" s="10" customFormat="1" ht="15.75" x14ac:dyDescent="0.25">
      <c r="C298" s="28" t="s">
        <v>193</v>
      </c>
    </row>
    <row r="299" spans="2:10" s="10" customFormat="1" ht="15.75" x14ac:dyDescent="0.25">
      <c r="C299" s="207"/>
      <c r="D299" s="35"/>
    </row>
    <row r="300" spans="2:10" s="10" customFormat="1" ht="15" customHeight="1" x14ac:dyDescent="0.25">
      <c r="C300" s="62"/>
      <c r="D300" s="62"/>
      <c r="E300" s="62"/>
    </row>
    <row r="301" spans="2:10" s="10" customFormat="1" ht="15.75" x14ac:dyDescent="0.25">
      <c r="C301" s="66"/>
      <c r="D301" s="66"/>
      <c r="E301" s="66"/>
    </row>
    <row r="302" spans="2:10" s="31" customFormat="1" ht="15.75" x14ac:dyDescent="0.25">
      <c r="B302" s="58">
        <v>33</v>
      </c>
      <c r="C302" s="61" t="s">
        <v>185</v>
      </c>
      <c r="D302" s="59"/>
    </row>
    <row r="303" spans="2:10" s="10" customFormat="1" ht="15.75" x14ac:dyDescent="0.25">
      <c r="C303" s="36" t="s">
        <v>140</v>
      </c>
      <c r="D303" s="37" t="s">
        <v>188</v>
      </c>
      <c r="E303" s="55" t="s">
        <v>189</v>
      </c>
    </row>
    <row r="304" spans="2:10" s="10" customFormat="1" ht="15.75" x14ac:dyDescent="0.25">
      <c r="C304" s="208" t="s">
        <v>52</v>
      </c>
      <c r="D304" s="57" t="b">
        <v>0</v>
      </c>
      <c r="E304" s="56" t="b">
        <v>0</v>
      </c>
    </row>
    <row r="305" spans="2:14" s="10" customFormat="1" ht="15.75" x14ac:dyDescent="0.25">
      <c r="C305" s="208" t="s">
        <v>53</v>
      </c>
      <c r="D305" s="57" t="b">
        <v>0</v>
      </c>
      <c r="E305" s="56" t="b">
        <v>0</v>
      </c>
    </row>
    <row r="306" spans="2:14" s="10" customFormat="1" ht="36.75" customHeight="1" x14ac:dyDescent="0.25">
      <c r="C306" s="232" t="e">
        <f>#REF!</f>
        <v>#REF!</v>
      </c>
      <c r="D306" s="232"/>
      <c r="E306" s="232"/>
      <c r="F306" s="232"/>
    </row>
    <row r="307" spans="2:14" s="10" customFormat="1" ht="15.75" x14ac:dyDescent="0.25">
      <c r="C307" s="22"/>
      <c r="D307" s="22"/>
      <c r="F307" s="61"/>
      <c r="G307" s="61"/>
      <c r="H307" s="61"/>
      <c r="I307" s="61"/>
      <c r="J307" s="61"/>
    </row>
    <row r="308" spans="2:14" s="31" customFormat="1" ht="15.75" x14ac:dyDescent="0.25">
      <c r="B308" s="58">
        <v>34</v>
      </c>
      <c r="C308" s="61" t="s">
        <v>82</v>
      </c>
      <c r="D308" s="59"/>
    </row>
    <row r="309" spans="2:14" s="31" customFormat="1" ht="15.75" x14ac:dyDescent="0.25">
      <c r="B309" s="58"/>
      <c r="C309" s="31" t="s">
        <v>155</v>
      </c>
      <c r="D309" s="61"/>
      <c r="E309" s="61"/>
    </row>
    <row r="310" spans="2:14" s="31" customFormat="1" ht="15.75" x14ac:dyDescent="0.25">
      <c r="B310" s="79"/>
      <c r="C310" s="244"/>
      <c r="D310" s="245"/>
      <c r="E310" s="246"/>
      <c r="J310" s="77"/>
    </row>
    <row r="311" spans="2:14" s="31" customFormat="1" ht="15.75" x14ac:dyDescent="0.25">
      <c r="B311" s="79"/>
      <c r="C311" s="247"/>
      <c r="D311" s="248"/>
      <c r="E311" s="249"/>
    </row>
    <row r="312" spans="2:14" s="10" customFormat="1" ht="15.75" x14ac:dyDescent="0.25">
      <c r="C312" s="22"/>
      <c r="D312" s="22"/>
    </row>
    <row r="313" spans="2:14" s="10" customFormat="1" ht="15.75" x14ac:dyDescent="0.25">
      <c r="C313" s="22"/>
      <c r="D313" s="22"/>
    </row>
    <row r="314" spans="2:14" s="31" customFormat="1" ht="15.75" x14ac:dyDescent="0.25">
      <c r="B314" s="58">
        <v>35</v>
      </c>
      <c r="C314" s="61" t="s">
        <v>289</v>
      </c>
      <c r="D314" s="59"/>
      <c r="L314" s="77"/>
      <c r="N314" s="77"/>
    </row>
    <row r="315" spans="2:14" s="31" customFormat="1" ht="66.75" customHeight="1" x14ac:dyDescent="0.25">
      <c r="B315" s="58"/>
      <c r="C315" s="251" t="s">
        <v>288</v>
      </c>
      <c r="D315" s="251"/>
      <c r="E315" s="251"/>
      <c r="F315" s="251"/>
      <c r="G315" s="251"/>
      <c r="H315" s="251"/>
      <c r="I315" s="21"/>
      <c r="J315" s="21"/>
    </row>
    <row r="316" spans="2:14" s="10" customFormat="1" ht="15.75" x14ac:dyDescent="0.25">
      <c r="C316" s="171" t="s">
        <v>286</v>
      </c>
      <c r="D316" s="162" t="s">
        <v>195</v>
      </c>
      <c r="E316" s="162" t="s">
        <v>91</v>
      </c>
      <c r="F316" s="162" t="s">
        <v>92</v>
      </c>
      <c r="G316" s="228" t="s">
        <v>190</v>
      </c>
      <c r="H316" s="229"/>
      <c r="J316" s="21"/>
      <c r="K316" s="31"/>
      <c r="L316" s="31"/>
      <c r="M316" s="31"/>
      <c r="N316" s="31"/>
    </row>
    <row r="317" spans="2:14" s="10" customFormat="1" ht="47.25" x14ac:dyDescent="0.25">
      <c r="C317" s="172" t="s">
        <v>165</v>
      </c>
      <c r="D317" s="212" t="s">
        <v>175</v>
      </c>
      <c r="E317" s="167" t="s">
        <v>174</v>
      </c>
      <c r="F317" s="168" t="s">
        <v>174</v>
      </c>
      <c r="G317" s="263"/>
      <c r="H317" s="264"/>
      <c r="J317" s="21"/>
      <c r="K317" s="31"/>
      <c r="L317" s="31"/>
      <c r="M317" s="31"/>
      <c r="N317" s="31"/>
    </row>
    <row r="318" spans="2:14" s="10" customFormat="1" ht="47.25" x14ac:dyDescent="0.25">
      <c r="C318" s="173" t="s">
        <v>166</v>
      </c>
      <c r="D318" s="213" t="s">
        <v>175</v>
      </c>
      <c r="E318" s="169" t="s">
        <v>174</v>
      </c>
      <c r="F318" s="170" t="s">
        <v>174</v>
      </c>
      <c r="G318" s="254"/>
      <c r="H318" s="255"/>
      <c r="J318" s="21"/>
      <c r="K318" s="31"/>
      <c r="L318" s="31"/>
      <c r="M318" s="31"/>
      <c r="N318" s="31"/>
    </row>
    <row r="319" spans="2:14" s="10" customFormat="1" ht="47.25" x14ac:dyDescent="0.25">
      <c r="C319" s="172" t="s">
        <v>167</v>
      </c>
      <c r="D319" s="212" t="s">
        <v>175</v>
      </c>
      <c r="E319" s="167" t="s">
        <v>174</v>
      </c>
      <c r="F319" s="168" t="s">
        <v>174</v>
      </c>
      <c r="G319" s="252"/>
      <c r="H319" s="253"/>
      <c r="J319" s="21"/>
      <c r="K319" s="31"/>
      <c r="L319" s="31"/>
      <c r="M319" s="31"/>
      <c r="N319" s="31"/>
    </row>
    <row r="320" spans="2:14" s="10" customFormat="1" ht="47.25" x14ac:dyDescent="0.25">
      <c r="C320" s="173" t="s">
        <v>168</v>
      </c>
      <c r="D320" s="213" t="s">
        <v>175</v>
      </c>
      <c r="E320" s="169" t="s">
        <v>174</v>
      </c>
      <c r="F320" s="170" t="s">
        <v>174</v>
      </c>
      <c r="G320" s="254"/>
      <c r="H320" s="255"/>
      <c r="J320" s="21"/>
      <c r="K320" s="31"/>
      <c r="L320" s="31"/>
      <c r="M320" s="31"/>
      <c r="N320" s="31"/>
    </row>
    <row r="321" spans="2:16" s="10" customFormat="1" ht="47.25" x14ac:dyDescent="0.25">
      <c r="C321" s="172" t="s">
        <v>169</v>
      </c>
      <c r="D321" s="212" t="s">
        <v>175</v>
      </c>
      <c r="E321" s="167" t="s">
        <v>174</v>
      </c>
      <c r="F321" s="168" t="s">
        <v>174</v>
      </c>
      <c r="G321" s="252"/>
      <c r="H321" s="253"/>
    </row>
    <row r="322" spans="2:16" s="10" customFormat="1" ht="31.5" x14ac:dyDescent="0.25">
      <c r="C322" s="172" t="s">
        <v>170</v>
      </c>
      <c r="D322" s="212" t="s">
        <v>175</v>
      </c>
      <c r="E322" s="167" t="s">
        <v>174</v>
      </c>
      <c r="F322" s="168" t="s">
        <v>174</v>
      </c>
      <c r="G322" s="252"/>
      <c r="H322" s="253"/>
    </row>
    <row r="323" spans="2:16" s="10" customFormat="1" ht="47.25" x14ac:dyDescent="0.25">
      <c r="C323" s="173" t="s">
        <v>171</v>
      </c>
      <c r="D323" s="213" t="s">
        <v>175</v>
      </c>
      <c r="E323" s="169" t="s">
        <v>174</v>
      </c>
      <c r="F323" s="170" t="s">
        <v>174</v>
      </c>
      <c r="G323" s="254"/>
      <c r="H323" s="255"/>
    </row>
    <row r="324" spans="2:16" s="10" customFormat="1" ht="47.25" x14ac:dyDescent="0.25">
      <c r="C324" s="174" t="s">
        <v>172</v>
      </c>
      <c r="D324" s="214" t="s">
        <v>175</v>
      </c>
      <c r="E324" s="175" t="s">
        <v>174</v>
      </c>
      <c r="F324" s="176" t="s">
        <v>174</v>
      </c>
      <c r="G324" s="226"/>
      <c r="H324" s="227"/>
    </row>
    <row r="325" spans="2:16" s="10" customFormat="1" ht="66.75" customHeight="1" x14ac:dyDescent="0.25">
      <c r="C325" s="250" t="e">
        <f>#REF!</f>
        <v>#REF!</v>
      </c>
      <c r="D325" s="250"/>
      <c r="E325" s="250"/>
      <c r="F325" s="250"/>
      <c r="G325" s="250"/>
      <c r="H325" s="92"/>
      <c r="I325" s="61"/>
      <c r="J325" s="61"/>
    </row>
    <row r="326" spans="2:16" s="10" customFormat="1" ht="15.75" x14ac:dyDescent="0.25">
      <c r="C326" s="22"/>
      <c r="D326" s="22"/>
      <c r="F326" s="61"/>
      <c r="G326" s="61"/>
      <c r="H326" s="61"/>
      <c r="I326" s="61"/>
      <c r="J326" s="61"/>
    </row>
    <row r="327" spans="2:16" s="31" customFormat="1" ht="15.75" x14ac:dyDescent="0.25">
      <c r="B327" s="58">
        <v>35.1</v>
      </c>
      <c r="C327" s="61" t="s">
        <v>290</v>
      </c>
      <c r="D327" s="59"/>
      <c r="F327" s="61"/>
      <c r="G327" s="61"/>
      <c r="H327" s="61"/>
      <c r="I327" s="61"/>
      <c r="J327" s="61"/>
    </row>
    <row r="328" spans="2:16" s="10" customFormat="1" ht="15.75" x14ac:dyDescent="0.25">
      <c r="B328" s="58"/>
      <c r="C328" s="29" t="s">
        <v>291</v>
      </c>
      <c r="D328" s="22"/>
      <c r="F328" s="61"/>
      <c r="G328" s="61"/>
      <c r="H328" s="61"/>
      <c r="I328" s="61"/>
      <c r="J328" s="61"/>
    </row>
    <row r="329" spans="2:16" s="10" customFormat="1" ht="15.75" x14ac:dyDescent="0.25">
      <c r="C329" s="177"/>
      <c r="D329" s="256" t="s">
        <v>160</v>
      </c>
      <c r="E329" s="257"/>
      <c r="F329" s="215" t="s">
        <v>161</v>
      </c>
      <c r="G329" s="258" t="s">
        <v>162</v>
      </c>
      <c r="H329" s="258"/>
      <c r="I329" s="258"/>
      <c r="J329" s="258"/>
      <c r="K329" s="258"/>
      <c r="L329" s="258"/>
      <c r="M329" s="258"/>
      <c r="N329" s="258"/>
      <c r="O329" s="257"/>
      <c r="P329" s="99"/>
    </row>
    <row r="330" spans="2:16" s="10" customFormat="1" ht="94.5" x14ac:dyDescent="0.25">
      <c r="C330" s="127" t="s">
        <v>286</v>
      </c>
      <c r="D330" s="134" t="s">
        <v>160</v>
      </c>
      <c r="E330" s="135" t="s">
        <v>212</v>
      </c>
      <c r="F330" s="105" t="s">
        <v>213</v>
      </c>
      <c r="G330" s="140" t="s">
        <v>214</v>
      </c>
      <c r="H330" s="140" t="s">
        <v>215</v>
      </c>
      <c r="I330" s="140" t="s">
        <v>216</v>
      </c>
      <c r="J330" s="140" t="s">
        <v>217</v>
      </c>
      <c r="K330" s="140" t="s">
        <v>218</v>
      </c>
      <c r="L330" s="140" t="s">
        <v>219</v>
      </c>
      <c r="M330" s="140" t="s">
        <v>220</v>
      </c>
      <c r="N330" s="140" t="s">
        <v>221</v>
      </c>
      <c r="O330" s="135" t="s">
        <v>222</v>
      </c>
    </row>
    <row r="331" spans="2:16" s="10" customFormat="1" ht="15.75" x14ac:dyDescent="0.25">
      <c r="C331" s="132" t="s">
        <v>83</v>
      </c>
      <c r="D331" s="136" t="s">
        <v>175</v>
      </c>
      <c r="E331" s="137" t="s">
        <v>174</v>
      </c>
      <c r="F331" s="130" t="s">
        <v>175</v>
      </c>
      <c r="G331" s="68" t="b">
        <v>0</v>
      </c>
      <c r="H331" s="68" t="b">
        <v>0</v>
      </c>
      <c r="I331" s="68" t="b">
        <v>0</v>
      </c>
      <c r="J331" s="68" t="b">
        <v>0</v>
      </c>
      <c r="K331" s="68" t="b">
        <v>0</v>
      </c>
      <c r="L331" s="68" t="b">
        <v>0</v>
      </c>
      <c r="M331" s="68" t="b">
        <v>0</v>
      </c>
      <c r="N331" s="209" t="s">
        <v>174</v>
      </c>
      <c r="O331" s="68" t="b">
        <v>0</v>
      </c>
      <c r="P331" s="16"/>
    </row>
    <row r="332" spans="2:16" s="10" customFormat="1" ht="15.75" x14ac:dyDescent="0.25">
      <c r="C332" s="132" t="s">
        <v>84</v>
      </c>
      <c r="D332" s="136" t="s">
        <v>175</v>
      </c>
      <c r="E332" s="137" t="s">
        <v>174</v>
      </c>
      <c r="F332" s="130" t="s">
        <v>175</v>
      </c>
      <c r="G332" s="68" t="b">
        <v>0</v>
      </c>
      <c r="H332" s="68" t="b">
        <v>0</v>
      </c>
      <c r="I332" s="68" t="b">
        <v>0</v>
      </c>
      <c r="J332" s="68" t="b">
        <v>0</v>
      </c>
      <c r="K332" s="68" t="b">
        <v>0</v>
      </c>
      <c r="L332" s="68" t="b">
        <v>0</v>
      </c>
      <c r="M332" s="68" t="b">
        <v>0</v>
      </c>
      <c r="N332" s="209" t="s">
        <v>174</v>
      </c>
      <c r="O332" s="68" t="b">
        <v>0</v>
      </c>
      <c r="P332" s="16"/>
    </row>
    <row r="333" spans="2:16" s="10" customFormat="1" ht="15.75" x14ac:dyDescent="0.25">
      <c r="C333" s="132" t="s">
        <v>85</v>
      </c>
      <c r="D333" s="136" t="s">
        <v>175</v>
      </c>
      <c r="E333" s="137" t="s">
        <v>174</v>
      </c>
      <c r="F333" s="130" t="s">
        <v>175</v>
      </c>
      <c r="G333" s="68" t="b">
        <v>0</v>
      </c>
      <c r="H333" s="68" t="b">
        <v>0</v>
      </c>
      <c r="I333" s="68" t="b">
        <v>0</v>
      </c>
      <c r="J333" s="68" t="b">
        <v>0</v>
      </c>
      <c r="K333" s="68" t="b">
        <v>0</v>
      </c>
      <c r="L333" s="68" t="b">
        <v>0</v>
      </c>
      <c r="M333" s="68" t="b">
        <v>0</v>
      </c>
      <c r="N333" s="209" t="s">
        <v>174</v>
      </c>
      <c r="O333" s="68" t="b">
        <v>0</v>
      </c>
      <c r="P333" s="16"/>
    </row>
    <row r="334" spans="2:16" s="10" customFormat="1" ht="15.75" x14ac:dyDescent="0.25">
      <c r="C334" s="132" t="s">
        <v>86</v>
      </c>
      <c r="D334" s="136" t="s">
        <v>175</v>
      </c>
      <c r="E334" s="137" t="s">
        <v>174</v>
      </c>
      <c r="F334" s="130" t="s">
        <v>175</v>
      </c>
      <c r="G334" s="68" t="b">
        <v>0</v>
      </c>
      <c r="H334" s="68" t="b">
        <v>0</v>
      </c>
      <c r="I334" s="68" t="b">
        <v>0</v>
      </c>
      <c r="J334" s="68" t="b">
        <v>0</v>
      </c>
      <c r="K334" s="68" t="b">
        <v>0</v>
      </c>
      <c r="L334" s="68" t="b">
        <v>0</v>
      </c>
      <c r="M334" s="68" t="b">
        <v>0</v>
      </c>
      <c r="N334" s="209" t="s">
        <v>174</v>
      </c>
      <c r="O334" s="68" t="b">
        <v>0</v>
      </c>
      <c r="P334" s="16"/>
    </row>
    <row r="335" spans="2:16" s="10" customFormat="1" ht="15.75" x14ac:dyDescent="0.25">
      <c r="C335" s="132" t="s">
        <v>87</v>
      </c>
      <c r="D335" s="136" t="s">
        <v>175</v>
      </c>
      <c r="E335" s="137" t="s">
        <v>174</v>
      </c>
      <c r="F335" s="130" t="s">
        <v>175</v>
      </c>
      <c r="G335" s="68" t="b">
        <v>0</v>
      </c>
      <c r="H335" s="68" t="b">
        <v>0</v>
      </c>
      <c r="I335" s="68" t="b">
        <v>0</v>
      </c>
      <c r="J335" s="68" t="b">
        <v>0</v>
      </c>
      <c r="K335" s="68" t="b">
        <v>0</v>
      </c>
      <c r="L335" s="68" t="b">
        <v>0</v>
      </c>
      <c r="M335" s="68" t="b">
        <v>0</v>
      </c>
      <c r="N335" s="209" t="s">
        <v>174</v>
      </c>
      <c r="O335" s="68" t="b">
        <v>0</v>
      </c>
      <c r="P335" s="16"/>
    </row>
    <row r="336" spans="2:16" s="10" customFormat="1" ht="15.75" x14ac:dyDescent="0.25">
      <c r="C336" s="132" t="s">
        <v>88</v>
      </c>
      <c r="D336" s="136" t="s">
        <v>175</v>
      </c>
      <c r="E336" s="137" t="s">
        <v>174</v>
      </c>
      <c r="F336" s="130" t="s">
        <v>175</v>
      </c>
      <c r="G336" s="68" t="b">
        <v>0</v>
      </c>
      <c r="H336" s="68" t="b">
        <v>0</v>
      </c>
      <c r="I336" s="68" t="b">
        <v>0</v>
      </c>
      <c r="J336" s="68" t="b">
        <v>0</v>
      </c>
      <c r="K336" s="68" t="b">
        <v>0</v>
      </c>
      <c r="L336" s="68" t="b">
        <v>0</v>
      </c>
      <c r="M336" s="68" t="b">
        <v>0</v>
      </c>
      <c r="N336" s="209" t="s">
        <v>174</v>
      </c>
      <c r="O336" s="68" t="b">
        <v>0</v>
      </c>
      <c r="P336" s="16"/>
    </row>
    <row r="337" spans="2:18" s="10" customFormat="1" ht="15.75" x14ac:dyDescent="0.25">
      <c r="C337" s="132" t="s">
        <v>89</v>
      </c>
      <c r="D337" s="136" t="s">
        <v>175</v>
      </c>
      <c r="E337" s="137" t="s">
        <v>174</v>
      </c>
      <c r="F337" s="130" t="s">
        <v>175</v>
      </c>
      <c r="G337" s="68" t="b">
        <v>0</v>
      </c>
      <c r="H337" s="68" t="b">
        <v>0</v>
      </c>
      <c r="I337" s="68" t="b">
        <v>0</v>
      </c>
      <c r="J337" s="68" t="b">
        <v>0</v>
      </c>
      <c r="K337" s="68" t="b">
        <v>0</v>
      </c>
      <c r="L337" s="68" t="b">
        <v>0</v>
      </c>
      <c r="M337" s="68" t="b">
        <v>0</v>
      </c>
      <c r="N337" s="209" t="s">
        <v>174</v>
      </c>
      <c r="O337" s="68" t="b">
        <v>0</v>
      </c>
      <c r="P337" s="16"/>
    </row>
    <row r="338" spans="2:18" s="10" customFormat="1" ht="15.75" x14ac:dyDescent="0.25">
      <c r="C338" s="133" t="s">
        <v>90</v>
      </c>
      <c r="D338" s="138" t="s">
        <v>175</v>
      </c>
      <c r="E338" s="139" t="s">
        <v>174</v>
      </c>
      <c r="F338" s="131" t="s">
        <v>175</v>
      </c>
      <c r="G338" s="68" t="b">
        <v>0</v>
      </c>
      <c r="H338" s="68" t="b">
        <v>0</v>
      </c>
      <c r="I338" s="68" t="b">
        <v>0</v>
      </c>
      <c r="J338" s="68" t="b">
        <v>0</v>
      </c>
      <c r="K338" s="68" t="b">
        <v>0</v>
      </c>
      <c r="L338" s="68" t="b">
        <v>0</v>
      </c>
      <c r="M338" s="68" t="b">
        <v>0</v>
      </c>
      <c r="N338" s="209" t="s">
        <v>174</v>
      </c>
      <c r="O338" s="68" t="b">
        <v>0</v>
      </c>
      <c r="P338" s="16"/>
    </row>
    <row r="339" spans="2:18" customFormat="1" ht="168.75" customHeight="1" x14ac:dyDescent="0.25">
      <c r="C339" s="259" t="e">
        <f>#REF!</f>
        <v>#REF!</v>
      </c>
      <c r="D339" s="250"/>
      <c r="E339" s="250"/>
      <c r="F339" s="250"/>
      <c r="G339" s="250"/>
      <c r="H339" s="250"/>
      <c r="I339" s="250"/>
      <c r="J339" s="250"/>
      <c r="K339" s="250"/>
      <c r="L339" s="250"/>
      <c r="M339" s="250"/>
      <c r="N339" s="250"/>
      <c r="O339" s="250"/>
    </row>
    <row r="340" spans="2:18" customFormat="1" x14ac:dyDescent="0.25">
      <c r="C340" s="90"/>
      <c r="D340" s="90"/>
      <c r="E340" s="90"/>
      <c r="F340" s="90"/>
      <c r="G340" s="90"/>
      <c r="H340" s="90"/>
      <c r="I340" s="90"/>
      <c r="J340" s="90"/>
      <c r="K340" s="90"/>
      <c r="L340" s="90"/>
      <c r="M340" s="90"/>
      <c r="N340" s="90"/>
      <c r="O340" s="90"/>
    </row>
    <row r="341" spans="2:18" s="10" customFormat="1" ht="15.75" x14ac:dyDescent="0.25">
      <c r="B341" s="58">
        <v>35.200000000000003</v>
      </c>
      <c r="C341" s="40" t="s">
        <v>293</v>
      </c>
      <c r="D341" s="31"/>
      <c r="E341" s="31"/>
      <c r="L341" s="67"/>
      <c r="N341" s="67"/>
    </row>
    <row r="342" spans="2:18" s="31" customFormat="1" ht="30.75" customHeight="1" x14ac:dyDescent="0.25">
      <c r="B342" s="58"/>
      <c r="C342" s="272" t="s">
        <v>292</v>
      </c>
      <c r="D342" s="272"/>
      <c r="E342" s="272"/>
    </row>
    <row r="343" spans="2:18" s="31" customFormat="1" ht="15.75" x14ac:dyDescent="0.25">
      <c r="B343" s="79"/>
      <c r="C343" s="233"/>
      <c r="D343" s="234"/>
      <c r="E343" s="235"/>
      <c r="J343" s="77"/>
    </row>
    <row r="344" spans="2:18" s="31" customFormat="1" ht="15.75" x14ac:dyDescent="0.25">
      <c r="B344" s="79"/>
      <c r="C344" s="236"/>
      <c r="D344" s="237"/>
      <c r="E344" s="238"/>
    </row>
    <row r="345" spans="2:18" s="10" customFormat="1" ht="15.75" x14ac:dyDescent="0.25">
      <c r="N345" s="31"/>
      <c r="O345" s="31"/>
      <c r="P345" s="31"/>
      <c r="Q345" s="31"/>
      <c r="R345" s="31"/>
    </row>
    <row r="346" spans="2:18" s="10" customFormat="1" ht="15.75" customHeight="1" x14ac:dyDescent="0.25">
      <c r="N346" s="31"/>
      <c r="O346" s="31"/>
      <c r="P346" s="31"/>
      <c r="Q346" s="31"/>
      <c r="R346" s="31"/>
    </row>
    <row r="347" spans="2:18" s="10" customFormat="1" ht="18.75" customHeight="1" x14ac:dyDescent="0.25">
      <c r="B347" s="58">
        <v>36</v>
      </c>
      <c r="C347" s="239" t="s">
        <v>296</v>
      </c>
      <c r="D347" s="239"/>
      <c r="E347" s="239"/>
      <c r="F347" s="239"/>
      <c r="G347" s="239"/>
      <c r="N347" s="31"/>
      <c r="O347" s="31"/>
      <c r="P347" s="31"/>
      <c r="Q347" s="31"/>
      <c r="R347" s="31"/>
    </row>
    <row r="348" spans="2:18" s="10" customFormat="1" ht="34.5" customHeight="1" x14ac:dyDescent="0.25">
      <c r="B348" s="142"/>
      <c r="C348" s="262" t="s">
        <v>294</v>
      </c>
      <c r="D348" s="262"/>
      <c r="E348" s="262"/>
      <c r="F348" s="262"/>
      <c r="G348" s="262"/>
      <c r="H348" s="16"/>
      <c r="N348" s="31"/>
      <c r="O348" s="31"/>
      <c r="P348" s="31"/>
      <c r="Q348" s="31"/>
      <c r="R348" s="31"/>
    </row>
    <row r="349" spans="2:18" s="10" customFormat="1" ht="15.75" customHeight="1" x14ac:dyDescent="0.25">
      <c r="B349" s="16"/>
      <c r="C349" s="171" t="s">
        <v>286</v>
      </c>
      <c r="D349" s="162" t="s">
        <v>195</v>
      </c>
      <c r="E349" s="162" t="s">
        <v>91</v>
      </c>
      <c r="F349" s="162" t="s">
        <v>92</v>
      </c>
      <c r="G349" s="228" t="s">
        <v>190</v>
      </c>
      <c r="H349" s="229"/>
      <c r="N349" s="31"/>
      <c r="O349" s="31"/>
      <c r="P349" s="31"/>
      <c r="Q349" s="31"/>
      <c r="R349" s="31"/>
    </row>
    <row r="350" spans="2:18" s="10" customFormat="1" ht="15.75" x14ac:dyDescent="0.25">
      <c r="B350" s="16"/>
      <c r="C350" s="183" t="s">
        <v>173</v>
      </c>
      <c r="D350" s="212" t="s">
        <v>175</v>
      </c>
      <c r="E350" s="167" t="s">
        <v>174</v>
      </c>
      <c r="F350" s="168" t="s">
        <v>174</v>
      </c>
      <c r="G350" s="263"/>
      <c r="H350" s="264"/>
      <c r="N350" s="31"/>
      <c r="O350" s="31"/>
      <c r="P350" s="31"/>
      <c r="Q350" s="31"/>
      <c r="R350" s="31"/>
    </row>
    <row r="351" spans="2:18" s="10" customFormat="1" ht="15.75" x14ac:dyDescent="0.25">
      <c r="B351" s="16"/>
      <c r="C351" s="181" t="s">
        <v>173</v>
      </c>
      <c r="D351" s="213" t="s">
        <v>175</v>
      </c>
      <c r="E351" s="169" t="s">
        <v>174</v>
      </c>
      <c r="F351" s="170" t="s">
        <v>174</v>
      </c>
      <c r="G351" s="254"/>
      <c r="H351" s="255"/>
      <c r="N351" s="31"/>
      <c r="O351" s="31"/>
      <c r="P351" s="31"/>
      <c r="Q351" s="31"/>
      <c r="R351" s="31"/>
    </row>
    <row r="352" spans="2:18" s="10" customFormat="1" ht="15.75" x14ac:dyDescent="0.25">
      <c r="B352" s="16"/>
      <c r="C352" s="183" t="s">
        <v>173</v>
      </c>
      <c r="D352" s="212" t="s">
        <v>175</v>
      </c>
      <c r="E352" s="167" t="s">
        <v>176</v>
      </c>
      <c r="F352" s="168" t="s">
        <v>174</v>
      </c>
      <c r="G352" s="252"/>
      <c r="H352" s="253"/>
      <c r="N352" s="31"/>
      <c r="O352" s="31"/>
      <c r="P352" s="31"/>
      <c r="Q352" s="31"/>
      <c r="R352" s="31"/>
    </row>
    <row r="353" spans="2:18" s="10" customFormat="1" ht="15.75" x14ac:dyDescent="0.25">
      <c r="B353" s="16"/>
      <c r="C353" s="181" t="s">
        <v>173</v>
      </c>
      <c r="D353" s="213" t="s">
        <v>175</v>
      </c>
      <c r="E353" s="169" t="s">
        <v>176</v>
      </c>
      <c r="F353" s="170" t="s">
        <v>174</v>
      </c>
      <c r="G353" s="254"/>
      <c r="H353" s="255"/>
      <c r="N353" s="31"/>
      <c r="O353" s="31"/>
      <c r="P353" s="31"/>
      <c r="Q353" s="31"/>
      <c r="R353" s="31"/>
    </row>
    <row r="354" spans="2:18" s="10" customFormat="1" ht="15.75" x14ac:dyDescent="0.25">
      <c r="B354" s="16"/>
      <c r="C354" s="183" t="s">
        <v>173</v>
      </c>
      <c r="D354" s="212" t="s">
        <v>175</v>
      </c>
      <c r="E354" s="167" t="s">
        <v>176</v>
      </c>
      <c r="F354" s="168" t="s">
        <v>174</v>
      </c>
      <c r="G354" s="252"/>
      <c r="H354" s="253"/>
      <c r="N354" s="31"/>
      <c r="O354" s="31"/>
      <c r="P354" s="31"/>
      <c r="Q354" s="31"/>
      <c r="R354" s="31"/>
    </row>
    <row r="355" spans="2:18" s="10" customFormat="1" ht="15.75" x14ac:dyDescent="0.25">
      <c r="B355" s="16"/>
      <c r="C355" s="181" t="s">
        <v>173</v>
      </c>
      <c r="D355" s="213" t="s">
        <v>175</v>
      </c>
      <c r="E355" s="169" t="s">
        <v>176</v>
      </c>
      <c r="F355" s="170" t="s">
        <v>174</v>
      </c>
      <c r="G355" s="254"/>
      <c r="H355" s="255"/>
      <c r="N355" s="31"/>
      <c r="O355" s="31"/>
      <c r="P355" s="31"/>
      <c r="Q355" s="31"/>
      <c r="R355" s="31"/>
    </row>
    <row r="356" spans="2:18" s="10" customFormat="1" ht="15.75" x14ac:dyDescent="0.25">
      <c r="B356" s="16"/>
      <c r="C356" s="183" t="s">
        <v>173</v>
      </c>
      <c r="D356" s="212" t="s">
        <v>175</v>
      </c>
      <c r="E356" s="167" t="s">
        <v>176</v>
      </c>
      <c r="F356" s="168" t="s">
        <v>174</v>
      </c>
      <c r="G356" s="252"/>
      <c r="H356" s="253"/>
      <c r="N356" s="31"/>
      <c r="O356" s="31"/>
      <c r="P356" s="31"/>
      <c r="Q356" s="31"/>
      <c r="R356" s="31"/>
    </row>
    <row r="357" spans="2:18" s="10" customFormat="1" ht="15.75" x14ac:dyDescent="0.25">
      <c r="B357" s="16"/>
      <c r="C357" s="181" t="s">
        <v>173</v>
      </c>
      <c r="D357" s="213" t="s">
        <v>175</v>
      </c>
      <c r="E357" s="169" t="s">
        <v>174</v>
      </c>
      <c r="F357" s="170" t="s">
        <v>174</v>
      </c>
      <c r="G357" s="254"/>
      <c r="H357" s="255"/>
      <c r="N357" s="31"/>
      <c r="O357" s="31"/>
      <c r="P357" s="31"/>
      <c r="Q357" s="31"/>
      <c r="R357" s="31"/>
    </row>
    <row r="358" spans="2:18" s="10" customFormat="1" ht="15.75" x14ac:dyDescent="0.25">
      <c r="B358" s="16"/>
      <c r="C358" s="184" t="s">
        <v>173</v>
      </c>
      <c r="D358" s="214" t="s">
        <v>175</v>
      </c>
      <c r="E358" s="175" t="s">
        <v>176</v>
      </c>
      <c r="F358" s="176" t="s">
        <v>174</v>
      </c>
      <c r="G358" s="226"/>
      <c r="H358" s="227"/>
    </row>
    <row r="359" spans="2:18" s="10" customFormat="1" ht="73.5" customHeight="1" x14ac:dyDescent="0.25">
      <c r="B359" s="16"/>
      <c r="C359" s="250" t="e">
        <f>#REF!</f>
        <v>#REF!</v>
      </c>
      <c r="D359" s="250"/>
      <c r="E359" s="250"/>
      <c r="F359" s="250"/>
      <c r="G359" s="250"/>
      <c r="H359" s="143"/>
      <c r="I359" s="61"/>
      <c r="J359" s="61"/>
    </row>
    <row r="360" spans="2:18" s="10" customFormat="1" ht="15.75" x14ac:dyDescent="0.25">
      <c r="C360" s="22"/>
      <c r="D360" s="22"/>
      <c r="F360" s="61"/>
      <c r="G360" s="61"/>
      <c r="H360" s="61"/>
      <c r="I360" s="61"/>
      <c r="J360" s="61"/>
    </row>
    <row r="361" spans="2:18" s="10" customFormat="1" ht="15.75" x14ac:dyDescent="0.25">
      <c r="C361" s="22"/>
      <c r="D361" s="22"/>
      <c r="F361" s="61"/>
      <c r="G361" s="61"/>
      <c r="H361" s="61"/>
      <c r="I361" s="61"/>
      <c r="J361" s="61"/>
    </row>
    <row r="362" spans="2:18" s="10" customFormat="1" ht="15.75" x14ac:dyDescent="0.25">
      <c r="B362" s="58">
        <v>36.1</v>
      </c>
      <c r="C362" s="40" t="s">
        <v>295</v>
      </c>
      <c r="D362" s="22"/>
      <c r="F362" s="61"/>
      <c r="G362" s="61"/>
      <c r="H362" s="61"/>
      <c r="I362" s="61"/>
      <c r="J362" s="61"/>
    </row>
    <row r="363" spans="2:18" s="10" customFormat="1" ht="15.75" x14ac:dyDescent="0.25">
      <c r="B363" s="58"/>
      <c r="C363" s="29" t="s">
        <v>291</v>
      </c>
      <c r="D363" s="22"/>
      <c r="F363" s="61"/>
      <c r="G363" s="61"/>
      <c r="H363" s="61"/>
      <c r="I363" s="61"/>
      <c r="J363" s="61"/>
    </row>
    <row r="364" spans="2:18" s="10" customFormat="1" ht="15.75" x14ac:dyDescent="0.25">
      <c r="C364" s="177"/>
      <c r="D364" s="256" t="s">
        <v>160</v>
      </c>
      <c r="E364" s="258"/>
      <c r="F364" s="178" t="s">
        <v>161</v>
      </c>
      <c r="G364" s="256" t="s">
        <v>162</v>
      </c>
      <c r="H364" s="258"/>
      <c r="I364" s="258"/>
      <c r="J364" s="258"/>
      <c r="K364" s="258"/>
      <c r="L364" s="258"/>
      <c r="M364" s="258"/>
      <c r="N364" s="258"/>
      <c r="O364" s="257"/>
    </row>
    <row r="365" spans="2:18" s="10" customFormat="1" ht="94.5" x14ac:dyDescent="0.25">
      <c r="C365" s="179" t="s">
        <v>286</v>
      </c>
      <c r="D365" s="54" t="s">
        <v>160</v>
      </c>
      <c r="E365" s="53" t="s">
        <v>212</v>
      </c>
      <c r="F365" s="37" t="s">
        <v>213</v>
      </c>
      <c r="G365" s="54" t="s">
        <v>214</v>
      </c>
      <c r="H365" s="55" t="s">
        <v>215</v>
      </c>
      <c r="I365" s="55" t="s">
        <v>216</v>
      </c>
      <c r="J365" s="55" t="s">
        <v>217</v>
      </c>
      <c r="K365" s="55" t="s">
        <v>218</v>
      </c>
      <c r="L365" s="55" t="s">
        <v>219</v>
      </c>
      <c r="M365" s="55" t="s">
        <v>220</v>
      </c>
      <c r="N365" s="55" t="s">
        <v>221</v>
      </c>
      <c r="O365" s="180" t="s">
        <v>222</v>
      </c>
    </row>
    <row r="366" spans="2:18" s="10" customFormat="1" ht="15.75" x14ac:dyDescent="0.25">
      <c r="C366" s="181" t="str">
        <f>C350</f>
        <v>Additional Senior Leadership Position</v>
      </c>
      <c r="D366" s="83" t="s">
        <v>175</v>
      </c>
      <c r="E366" s="84" t="s">
        <v>174</v>
      </c>
      <c r="F366" s="85" t="s">
        <v>175</v>
      </c>
      <c r="G366" s="68" t="b">
        <v>0</v>
      </c>
      <c r="H366" s="68" t="b">
        <v>0</v>
      </c>
      <c r="I366" s="68" t="b">
        <v>0</v>
      </c>
      <c r="J366" s="68" t="b">
        <v>0</v>
      </c>
      <c r="K366" s="68" t="b">
        <v>0</v>
      </c>
      <c r="L366" s="68" t="b">
        <v>0</v>
      </c>
      <c r="M366" s="68" t="b">
        <v>0</v>
      </c>
      <c r="N366" s="69" t="s">
        <v>174</v>
      </c>
      <c r="O366" s="141" t="b">
        <v>0</v>
      </c>
    </row>
    <row r="367" spans="2:18" s="10" customFormat="1" ht="15.75" x14ac:dyDescent="0.25">
      <c r="C367" s="181" t="str">
        <f t="shared" ref="C367:C374" si="0">C351</f>
        <v>Additional Senior Leadership Position</v>
      </c>
      <c r="D367" s="83" t="s">
        <v>175</v>
      </c>
      <c r="E367" s="84" t="s">
        <v>174</v>
      </c>
      <c r="F367" s="85" t="s">
        <v>175</v>
      </c>
      <c r="G367" s="68" t="b">
        <v>0</v>
      </c>
      <c r="H367" s="68" t="b">
        <v>0</v>
      </c>
      <c r="I367" s="68" t="b">
        <v>0</v>
      </c>
      <c r="J367" s="68" t="b">
        <v>0</v>
      </c>
      <c r="K367" s="68" t="b">
        <v>0</v>
      </c>
      <c r="L367" s="68" t="b">
        <v>0</v>
      </c>
      <c r="M367" s="68" t="b">
        <v>0</v>
      </c>
      <c r="N367" s="69" t="s">
        <v>174</v>
      </c>
      <c r="O367" s="141" t="b">
        <v>0</v>
      </c>
    </row>
    <row r="368" spans="2:18" s="10" customFormat="1" ht="15.75" x14ac:dyDescent="0.25">
      <c r="C368" s="181" t="str">
        <f t="shared" si="0"/>
        <v>Additional Senior Leadership Position</v>
      </c>
      <c r="D368" s="83" t="s">
        <v>175</v>
      </c>
      <c r="E368" s="84" t="s">
        <v>174</v>
      </c>
      <c r="F368" s="85" t="s">
        <v>175</v>
      </c>
      <c r="G368" s="68" t="b">
        <v>0</v>
      </c>
      <c r="H368" s="68" t="b">
        <v>0</v>
      </c>
      <c r="I368" s="68" t="b">
        <v>0</v>
      </c>
      <c r="J368" s="68" t="b">
        <v>0</v>
      </c>
      <c r="K368" s="68" t="b">
        <v>0</v>
      </c>
      <c r="L368" s="68" t="b">
        <v>0</v>
      </c>
      <c r="M368" s="68" t="b">
        <v>0</v>
      </c>
      <c r="N368" s="69" t="s">
        <v>174</v>
      </c>
      <c r="O368" s="141" t="b">
        <v>0</v>
      </c>
    </row>
    <row r="369" spans="2:18" s="10" customFormat="1" ht="15.75" x14ac:dyDescent="0.25">
      <c r="C369" s="181" t="str">
        <f t="shared" si="0"/>
        <v>Additional Senior Leadership Position</v>
      </c>
      <c r="D369" s="83" t="s">
        <v>175</v>
      </c>
      <c r="E369" s="84" t="s">
        <v>174</v>
      </c>
      <c r="F369" s="85" t="s">
        <v>175</v>
      </c>
      <c r="G369" s="68" t="b">
        <v>0</v>
      </c>
      <c r="H369" s="68" t="b">
        <v>0</v>
      </c>
      <c r="I369" s="68" t="b">
        <v>0</v>
      </c>
      <c r="J369" s="68" t="b">
        <v>0</v>
      </c>
      <c r="K369" s="68" t="b">
        <v>0</v>
      </c>
      <c r="L369" s="68" t="b">
        <v>0</v>
      </c>
      <c r="M369" s="68" t="b">
        <v>0</v>
      </c>
      <c r="N369" s="69" t="s">
        <v>174</v>
      </c>
      <c r="O369" s="141" t="b">
        <v>0</v>
      </c>
    </row>
    <row r="370" spans="2:18" s="10" customFormat="1" ht="15.75" x14ac:dyDescent="0.25">
      <c r="C370" s="181" t="str">
        <f t="shared" si="0"/>
        <v>Additional Senior Leadership Position</v>
      </c>
      <c r="D370" s="83" t="s">
        <v>175</v>
      </c>
      <c r="E370" s="84" t="s">
        <v>174</v>
      </c>
      <c r="F370" s="85" t="s">
        <v>175</v>
      </c>
      <c r="G370" s="68" t="b">
        <v>0</v>
      </c>
      <c r="H370" s="68" t="b">
        <v>0</v>
      </c>
      <c r="I370" s="68" t="b">
        <v>0</v>
      </c>
      <c r="J370" s="68" t="b">
        <v>0</v>
      </c>
      <c r="K370" s="68" t="b">
        <v>0</v>
      </c>
      <c r="L370" s="68" t="b">
        <v>0</v>
      </c>
      <c r="M370" s="68" t="b">
        <v>0</v>
      </c>
      <c r="N370" s="69" t="s">
        <v>174</v>
      </c>
      <c r="O370" s="141" t="b">
        <v>0</v>
      </c>
    </row>
    <row r="371" spans="2:18" s="10" customFormat="1" ht="15.75" x14ac:dyDescent="0.25">
      <c r="C371" s="181" t="str">
        <f t="shared" si="0"/>
        <v>Additional Senior Leadership Position</v>
      </c>
      <c r="D371" s="83" t="s">
        <v>175</v>
      </c>
      <c r="E371" s="84" t="s">
        <v>174</v>
      </c>
      <c r="F371" s="85" t="s">
        <v>175</v>
      </c>
      <c r="G371" s="68" t="b">
        <v>0</v>
      </c>
      <c r="H371" s="68" t="b">
        <v>0</v>
      </c>
      <c r="I371" s="68" t="b">
        <v>0</v>
      </c>
      <c r="J371" s="68" t="b">
        <v>0</v>
      </c>
      <c r="K371" s="68" t="b">
        <v>0</v>
      </c>
      <c r="L371" s="68" t="b">
        <v>0</v>
      </c>
      <c r="M371" s="68" t="b">
        <v>0</v>
      </c>
      <c r="N371" s="69" t="s">
        <v>174</v>
      </c>
      <c r="O371" s="141" t="b">
        <v>0</v>
      </c>
    </row>
    <row r="372" spans="2:18" s="10" customFormat="1" ht="15.75" x14ac:dyDescent="0.25">
      <c r="C372" s="181" t="str">
        <f t="shared" si="0"/>
        <v>Additional Senior Leadership Position</v>
      </c>
      <c r="D372" s="83" t="s">
        <v>175</v>
      </c>
      <c r="E372" s="84" t="s">
        <v>174</v>
      </c>
      <c r="F372" s="85" t="s">
        <v>175</v>
      </c>
      <c r="G372" s="68" t="b">
        <v>0</v>
      </c>
      <c r="H372" s="68" t="b">
        <v>0</v>
      </c>
      <c r="I372" s="68" t="b">
        <v>0</v>
      </c>
      <c r="J372" s="68" t="b">
        <v>0</v>
      </c>
      <c r="K372" s="68" t="b">
        <v>0</v>
      </c>
      <c r="L372" s="68" t="b">
        <v>0</v>
      </c>
      <c r="M372" s="68" t="b">
        <v>0</v>
      </c>
      <c r="N372" s="69" t="s">
        <v>174</v>
      </c>
      <c r="O372" s="141" t="b">
        <v>0</v>
      </c>
    </row>
    <row r="373" spans="2:18" s="10" customFormat="1" ht="15.75" x14ac:dyDescent="0.25">
      <c r="C373" s="181" t="str">
        <f t="shared" si="0"/>
        <v>Additional Senior Leadership Position</v>
      </c>
      <c r="D373" s="83" t="s">
        <v>175</v>
      </c>
      <c r="E373" s="84" t="s">
        <v>174</v>
      </c>
      <c r="F373" s="85" t="s">
        <v>175</v>
      </c>
      <c r="G373" s="68" t="b">
        <v>0</v>
      </c>
      <c r="H373" s="68" t="b">
        <v>0</v>
      </c>
      <c r="I373" s="68" t="b">
        <v>0</v>
      </c>
      <c r="J373" s="68" t="b">
        <v>0</v>
      </c>
      <c r="K373" s="68" t="b">
        <v>0</v>
      </c>
      <c r="L373" s="68" t="b">
        <v>0</v>
      </c>
      <c r="M373" s="68" t="b">
        <v>0</v>
      </c>
      <c r="N373" s="69" t="s">
        <v>174</v>
      </c>
      <c r="O373" s="141" t="b">
        <v>0</v>
      </c>
    </row>
    <row r="374" spans="2:18" s="10" customFormat="1" ht="15.75" x14ac:dyDescent="0.25">
      <c r="C374" s="182" t="str">
        <f t="shared" si="0"/>
        <v>Additional Senior Leadership Position</v>
      </c>
      <c r="D374" s="83" t="s">
        <v>175</v>
      </c>
      <c r="E374" s="84" t="s">
        <v>174</v>
      </c>
      <c r="F374" s="85" t="s">
        <v>175</v>
      </c>
      <c r="G374" s="68" t="b">
        <v>0</v>
      </c>
      <c r="H374" s="68" t="b">
        <v>0</v>
      </c>
      <c r="I374" s="68" t="b">
        <v>0</v>
      </c>
      <c r="J374" s="68" t="b">
        <v>0</v>
      </c>
      <c r="K374" s="68" t="b">
        <v>0</v>
      </c>
      <c r="L374" s="68" t="b">
        <v>0</v>
      </c>
      <c r="M374" s="68" t="b">
        <v>0</v>
      </c>
      <c r="N374" s="69" t="s">
        <v>174</v>
      </c>
      <c r="O374" s="141" t="b">
        <v>0</v>
      </c>
    </row>
    <row r="375" spans="2:18" s="10" customFormat="1" ht="93.75" customHeight="1" x14ac:dyDescent="0.25">
      <c r="C375" s="260" t="e">
        <f>#REF!</f>
        <v>#REF!</v>
      </c>
      <c r="D375" s="260"/>
      <c r="E375" s="260"/>
      <c r="F375" s="260"/>
      <c r="G375" s="260"/>
      <c r="H375" s="260"/>
      <c r="I375" s="260"/>
      <c r="J375" s="260"/>
      <c r="K375" s="260"/>
      <c r="L375" s="260"/>
      <c r="M375" s="260"/>
      <c r="N375" s="260"/>
      <c r="O375" s="260"/>
    </row>
    <row r="376" spans="2:18" s="31" customFormat="1" ht="15.75" x14ac:dyDescent="0.25">
      <c r="B376" s="79"/>
      <c r="C376" s="30"/>
      <c r="D376" s="30"/>
      <c r="E376" s="30"/>
    </row>
    <row r="377" spans="2:18" s="31" customFormat="1" ht="15.75" x14ac:dyDescent="0.25">
      <c r="B377" s="58">
        <v>37</v>
      </c>
      <c r="C377" s="40" t="s">
        <v>93</v>
      </c>
      <c r="D377" s="40"/>
      <c r="E377" s="40"/>
    </row>
    <row r="378" spans="2:18" s="31" customFormat="1" ht="15.75" x14ac:dyDescent="0.25">
      <c r="C378" s="29" t="s">
        <v>196</v>
      </c>
      <c r="D378" s="40"/>
      <c r="E378" s="40"/>
    </row>
    <row r="379" spans="2:18" s="31" customFormat="1" ht="15.75" x14ac:dyDescent="0.25">
      <c r="C379" s="233"/>
      <c r="D379" s="234"/>
      <c r="E379" s="235"/>
    </row>
    <row r="380" spans="2:18" s="31" customFormat="1" ht="15.75" x14ac:dyDescent="0.25">
      <c r="C380" s="236"/>
      <c r="D380" s="237"/>
      <c r="E380" s="238"/>
    </row>
    <row r="381" spans="2:18" customFormat="1" x14ac:dyDescent="0.25"/>
    <row r="382" spans="2:18" ht="18.75" x14ac:dyDescent="0.25">
      <c r="F382" s="29"/>
      <c r="G382" s="29"/>
      <c r="H382" s="23"/>
      <c r="I382" s="23"/>
      <c r="J382" s="23"/>
      <c r="K382" s="12"/>
      <c r="L382" s="12"/>
      <c r="M382" s="12"/>
      <c r="N382" s="12"/>
      <c r="O382" s="12"/>
      <c r="P382" s="12"/>
      <c r="Q382" s="12"/>
      <c r="R382" s="12"/>
    </row>
    <row r="383" spans="2:18" ht="21.75" customHeight="1" x14ac:dyDescent="0.35">
      <c r="B383" s="6" t="s">
        <v>94</v>
      </c>
      <c r="F383" s="12"/>
      <c r="G383" s="12"/>
      <c r="H383" s="12"/>
      <c r="I383" s="12"/>
      <c r="J383" s="12"/>
      <c r="K383" s="12"/>
      <c r="L383" s="12"/>
      <c r="M383" s="12"/>
      <c r="N383" s="12"/>
      <c r="O383" s="12"/>
      <c r="P383" s="12"/>
      <c r="Q383" s="12"/>
      <c r="R383" s="12"/>
    </row>
    <row r="384" spans="2:18" ht="31.5" customHeight="1" x14ac:dyDescent="0.25">
      <c r="B384" s="261" t="s">
        <v>297</v>
      </c>
      <c r="C384" s="261"/>
      <c r="D384" s="261"/>
      <c r="E384" s="261"/>
      <c r="F384" s="261"/>
      <c r="G384" s="261"/>
      <c r="H384" s="261"/>
      <c r="I384" s="12"/>
      <c r="J384" s="12"/>
      <c r="K384" s="12"/>
      <c r="L384" s="12"/>
      <c r="M384" s="12"/>
      <c r="N384" s="12"/>
      <c r="O384" s="12"/>
      <c r="P384" s="12"/>
      <c r="Q384" s="12"/>
      <c r="R384" s="12"/>
    </row>
    <row r="385" spans="2:8" x14ac:dyDescent="0.25">
      <c r="B385" s="89"/>
      <c r="C385" s="89"/>
      <c r="D385" s="89"/>
      <c r="E385" s="89"/>
      <c r="F385" s="46"/>
      <c r="G385" s="46"/>
      <c r="H385" s="46"/>
    </row>
    <row r="386" spans="2:8" s="10" customFormat="1" ht="15.75" x14ac:dyDescent="0.25">
      <c r="B386" s="58">
        <v>38.1</v>
      </c>
      <c r="C386" s="40" t="s">
        <v>238</v>
      </c>
    </row>
    <row r="387" spans="2:8" s="10" customFormat="1" ht="15.75" x14ac:dyDescent="0.25">
      <c r="C387" s="144" t="s">
        <v>99</v>
      </c>
      <c r="D387" s="185" t="s">
        <v>182</v>
      </c>
    </row>
    <row r="388" spans="2:8" s="10" customFormat="1" ht="15.75" x14ac:dyDescent="0.25">
      <c r="B388" s="93" t="str">
        <f>_xlfn.UNICHAR(128712)</f>
        <v>🛈</v>
      </c>
      <c r="C388" s="104" t="s">
        <v>95</v>
      </c>
      <c r="D388" s="186" t="b">
        <v>0</v>
      </c>
    </row>
    <row r="389" spans="2:8" s="10" customFormat="1" ht="15.75" x14ac:dyDescent="0.25">
      <c r="B389" s="93" t="str">
        <f t="shared" ref="B389:B392" si="1">_xlfn.UNICHAR(128712)</f>
        <v>🛈</v>
      </c>
      <c r="C389" s="104" t="s">
        <v>96</v>
      </c>
      <c r="D389" s="151" t="b">
        <v>0</v>
      </c>
    </row>
    <row r="390" spans="2:8" s="10" customFormat="1" ht="15.75" x14ac:dyDescent="0.25">
      <c r="B390" s="93" t="str">
        <f t="shared" si="1"/>
        <v>🛈</v>
      </c>
      <c r="C390" s="108" t="s">
        <v>97</v>
      </c>
      <c r="D390" s="186" t="b">
        <v>0</v>
      </c>
    </row>
    <row r="391" spans="2:8" s="10" customFormat="1" ht="15.75" x14ac:dyDescent="0.25">
      <c r="B391" s="93" t="str">
        <f t="shared" si="1"/>
        <v>🛈</v>
      </c>
      <c r="C391" s="104" t="s">
        <v>303</v>
      </c>
      <c r="D391" s="151" t="b">
        <v>0</v>
      </c>
    </row>
    <row r="392" spans="2:8" s="10" customFormat="1" ht="15.75" x14ac:dyDescent="0.25">
      <c r="B392" s="93" t="str">
        <f t="shared" si="1"/>
        <v>🛈</v>
      </c>
      <c r="C392" s="109" t="s">
        <v>98</v>
      </c>
      <c r="D392" s="186" t="b">
        <v>0</v>
      </c>
    </row>
    <row r="393" spans="2:8" s="10" customFormat="1" ht="15.75" x14ac:dyDescent="0.25">
      <c r="B393" s="12"/>
      <c r="D393" s="43"/>
    </row>
    <row r="394" spans="2:8" s="10" customFormat="1" ht="15.75" x14ac:dyDescent="0.25">
      <c r="B394" s="58">
        <v>38.200000000000003</v>
      </c>
      <c r="C394" s="40" t="s">
        <v>239</v>
      </c>
      <c r="D394" s="43"/>
    </row>
    <row r="395" spans="2:8" s="10" customFormat="1" ht="15.75" x14ac:dyDescent="0.25">
      <c r="B395" s="12"/>
      <c r="C395" s="110" t="s">
        <v>100</v>
      </c>
      <c r="D395" s="185" t="s">
        <v>182</v>
      </c>
    </row>
    <row r="396" spans="2:8" s="10" customFormat="1" ht="31.5" x14ac:dyDescent="0.25">
      <c r="B396" s="93" t="str">
        <f>_xlfn.UNICHAR(128712)</f>
        <v>🛈</v>
      </c>
      <c r="C396" s="201" t="s">
        <v>101</v>
      </c>
      <c r="D396" s="151" t="b">
        <v>0</v>
      </c>
    </row>
    <row r="397" spans="2:8" s="10" customFormat="1" ht="31.5" x14ac:dyDescent="0.25">
      <c r="B397" s="93" t="str">
        <f t="shared" ref="B397:B400" si="2">_xlfn.UNICHAR(128712)</f>
        <v>🛈</v>
      </c>
      <c r="C397" s="201" t="s">
        <v>102</v>
      </c>
      <c r="D397" s="151" t="b">
        <v>0</v>
      </c>
    </row>
    <row r="398" spans="2:8" s="10" customFormat="1" ht="15.75" x14ac:dyDescent="0.25">
      <c r="B398" s="93" t="str">
        <f t="shared" si="2"/>
        <v>🛈</v>
      </c>
      <c r="C398" s="201" t="s">
        <v>103</v>
      </c>
      <c r="D398" s="151" t="b">
        <v>0</v>
      </c>
    </row>
    <row r="399" spans="2:8" s="10" customFormat="1" ht="15.75" x14ac:dyDescent="0.25">
      <c r="B399" s="93" t="str">
        <f t="shared" si="2"/>
        <v>🛈</v>
      </c>
      <c r="C399" s="201" t="s">
        <v>104</v>
      </c>
      <c r="D399" s="151" t="b">
        <v>0</v>
      </c>
    </row>
    <row r="400" spans="2:8" s="10" customFormat="1" ht="15.75" x14ac:dyDescent="0.25">
      <c r="B400" s="93" t="str">
        <f t="shared" si="2"/>
        <v>🛈</v>
      </c>
      <c r="C400" s="201" t="s">
        <v>105</v>
      </c>
      <c r="D400" s="151" t="b">
        <v>0</v>
      </c>
    </row>
    <row r="401" spans="2:4" s="10" customFormat="1" ht="15.75" x14ac:dyDescent="0.25">
      <c r="B401" s="93" t="str">
        <f>_xlfn.UNICHAR(128712)</f>
        <v>🛈</v>
      </c>
      <c r="C401" s="128" t="s">
        <v>106</v>
      </c>
      <c r="D401" s="151" t="b">
        <v>0</v>
      </c>
    </row>
    <row r="402" spans="2:4" s="10" customFormat="1" ht="31.5" x14ac:dyDescent="0.25">
      <c r="B402" s="93" t="str">
        <f t="shared" ref="B402:B404" si="3">_xlfn.UNICHAR(128712)</f>
        <v>🛈</v>
      </c>
      <c r="C402" s="128" t="s">
        <v>107</v>
      </c>
      <c r="D402" s="151" t="b">
        <v>0</v>
      </c>
    </row>
    <row r="403" spans="2:4" s="10" customFormat="1" ht="31.5" x14ac:dyDescent="0.25">
      <c r="B403" s="93" t="str">
        <f t="shared" si="3"/>
        <v>🛈</v>
      </c>
      <c r="C403" s="128" t="s">
        <v>108</v>
      </c>
      <c r="D403" s="151" t="b">
        <v>0</v>
      </c>
    </row>
    <row r="404" spans="2:4" s="10" customFormat="1" ht="31.5" x14ac:dyDescent="0.25">
      <c r="B404" s="93" t="str">
        <f t="shared" si="3"/>
        <v>🛈</v>
      </c>
      <c r="C404" s="128" t="s">
        <v>109</v>
      </c>
      <c r="D404" s="151" t="b">
        <v>0</v>
      </c>
    </row>
    <row r="405" spans="2:4" s="10" customFormat="1" ht="31.5" x14ac:dyDescent="0.25">
      <c r="B405" s="93" t="str">
        <f>_xlfn.UNICHAR(128712)</f>
        <v>🛈</v>
      </c>
      <c r="C405" s="128" t="s">
        <v>110</v>
      </c>
      <c r="D405" s="151" t="b">
        <v>0</v>
      </c>
    </row>
    <row r="406" spans="2:4" s="10" customFormat="1" ht="15.75" x14ac:dyDescent="0.25">
      <c r="B406" s="93" t="str">
        <f t="shared" ref="B406:B409" si="4">_xlfn.UNICHAR(128712)</f>
        <v>🛈</v>
      </c>
      <c r="C406" s="128" t="s">
        <v>113</v>
      </c>
      <c r="D406" s="151" t="b">
        <v>0</v>
      </c>
    </row>
    <row r="407" spans="2:4" s="10" customFormat="1" ht="15.75" x14ac:dyDescent="0.25">
      <c r="B407" s="93" t="str">
        <f t="shared" si="4"/>
        <v>🛈</v>
      </c>
      <c r="C407" s="128" t="s">
        <v>114</v>
      </c>
      <c r="D407" s="151" t="b">
        <v>0</v>
      </c>
    </row>
    <row r="408" spans="2:4" s="10" customFormat="1" ht="31.5" x14ac:dyDescent="0.25">
      <c r="B408" s="93" t="str">
        <f t="shared" si="4"/>
        <v>🛈</v>
      </c>
      <c r="C408" s="128" t="s">
        <v>111</v>
      </c>
      <c r="D408" s="151" t="b">
        <v>0</v>
      </c>
    </row>
    <row r="409" spans="2:4" s="10" customFormat="1" ht="31.5" x14ac:dyDescent="0.25">
      <c r="B409" s="93" t="str">
        <f t="shared" si="4"/>
        <v>🛈</v>
      </c>
      <c r="C409" s="129" t="s">
        <v>112</v>
      </c>
      <c r="D409" s="151" t="b">
        <v>0</v>
      </c>
    </row>
    <row r="410" spans="2:4" s="10" customFormat="1" ht="15.75" x14ac:dyDescent="0.25">
      <c r="B410" s="12"/>
      <c r="D410" s="43"/>
    </row>
    <row r="411" spans="2:4" s="10" customFormat="1" ht="15.75" x14ac:dyDescent="0.25">
      <c r="B411" s="58">
        <v>38.299999999999997</v>
      </c>
      <c r="C411" s="40" t="s">
        <v>240</v>
      </c>
      <c r="D411" s="43"/>
    </row>
    <row r="412" spans="2:4" s="10" customFormat="1" ht="15.75" x14ac:dyDescent="0.25">
      <c r="B412" s="12"/>
      <c r="C412" s="110" t="s">
        <v>115</v>
      </c>
      <c r="D412" s="185" t="s">
        <v>182</v>
      </c>
    </row>
    <row r="413" spans="2:4" s="10" customFormat="1" ht="31.5" x14ac:dyDescent="0.25">
      <c r="B413" s="93" t="str">
        <f>_xlfn.UNICHAR(128712)</f>
        <v>🛈</v>
      </c>
      <c r="C413" s="145" t="s">
        <v>116</v>
      </c>
      <c r="D413" s="151" t="b">
        <v>0</v>
      </c>
    </row>
    <row r="414" spans="2:4" s="10" customFormat="1" ht="15.75" x14ac:dyDescent="0.25">
      <c r="B414" s="93" t="str">
        <f t="shared" ref="B414:B417" si="5">_xlfn.UNICHAR(128712)</f>
        <v>🛈</v>
      </c>
      <c r="C414" s="145" t="s">
        <v>117</v>
      </c>
      <c r="D414" s="151" t="b">
        <v>0</v>
      </c>
    </row>
    <row r="415" spans="2:4" s="10" customFormat="1" ht="31.5" x14ac:dyDescent="0.25">
      <c r="B415" s="93" t="str">
        <f t="shared" si="5"/>
        <v>🛈</v>
      </c>
      <c r="C415" s="145" t="s">
        <v>321</v>
      </c>
      <c r="D415" s="151" t="b">
        <v>0</v>
      </c>
    </row>
    <row r="416" spans="2:4" s="10" customFormat="1" ht="15.75" x14ac:dyDescent="0.25">
      <c r="B416" s="93" t="str">
        <f t="shared" si="5"/>
        <v>🛈</v>
      </c>
      <c r="C416" s="145" t="s">
        <v>118</v>
      </c>
      <c r="D416" s="151" t="b">
        <v>0</v>
      </c>
    </row>
    <row r="417" spans="2:4" s="10" customFormat="1" ht="15.75" x14ac:dyDescent="0.25">
      <c r="B417" s="93" t="str">
        <f t="shared" si="5"/>
        <v>🛈</v>
      </c>
      <c r="C417" s="145" t="s">
        <v>119</v>
      </c>
      <c r="D417" s="151" t="b">
        <v>0</v>
      </c>
    </row>
    <row r="418" spans="2:4" s="10" customFormat="1" ht="31.5" x14ac:dyDescent="0.25">
      <c r="B418" s="93" t="str">
        <f>_xlfn.UNICHAR(128712)</f>
        <v>🛈</v>
      </c>
      <c r="C418" s="128" t="s">
        <v>120</v>
      </c>
      <c r="D418" s="151" t="b">
        <v>0</v>
      </c>
    </row>
    <row r="419" spans="2:4" s="10" customFormat="1" ht="31.5" x14ac:dyDescent="0.25">
      <c r="B419" s="93" t="str">
        <f t="shared" ref="B419:B421" si="6">_xlfn.UNICHAR(128712)</f>
        <v>🛈</v>
      </c>
      <c r="C419" s="128" t="s">
        <v>121</v>
      </c>
      <c r="D419" s="151" t="b">
        <v>0</v>
      </c>
    </row>
    <row r="420" spans="2:4" s="10" customFormat="1" ht="15.75" x14ac:dyDescent="0.25">
      <c r="B420" s="93" t="str">
        <f t="shared" si="6"/>
        <v>🛈</v>
      </c>
      <c r="C420" s="128" t="s">
        <v>122</v>
      </c>
      <c r="D420" s="151" t="b">
        <v>0</v>
      </c>
    </row>
    <row r="421" spans="2:4" s="10" customFormat="1" ht="15.75" x14ac:dyDescent="0.25">
      <c r="B421" s="93" t="str">
        <f t="shared" si="6"/>
        <v>🛈</v>
      </c>
      <c r="C421" s="129" t="s">
        <v>123</v>
      </c>
      <c r="D421" s="151" t="b">
        <v>0</v>
      </c>
    </row>
    <row r="422" spans="2:4" s="10" customFormat="1" ht="15.75" x14ac:dyDescent="0.25">
      <c r="B422" s="12"/>
      <c r="D422" s="43"/>
    </row>
    <row r="423" spans="2:4" s="10" customFormat="1" ht="15.75" x14ac:dyDescent="0.25">
      <c r="B423" s="58">
        <v>38.4</v>
      </c>
      <c r="C423" s="40" t="s">
        <v>241</v>
      </c>
      <c r="D423" s="43"/>
    </row>
    <row r="424" spans="2:4" s="10" customFormat="1" ht="15.75" x14ac:dyDescent="0.25">
      <c r="B424" s="12"/>
      <c r="C424" s="110" t="s">
        <v>129</v>
      </c>
      <c r="D424" s="185" t="s">
        <v>182</v>
      </c>
    </row>
    <row r="425" spans="2:4" s="10" customFormat="1" ht="15.75" x14ac:dyDescent="0.25">
      <c r="B425" s="93" t="str">
        <f t="shared" ref="B425:B431" si="7">_xlfn.UNICHAR(128712)</f>
        <v>🛈</v>
      </c>
      <c r="C425" s="145" t="s">
        <v>124</v>
      </c>
      <c r="D425" s="151" t="b">
        <v>0</v>
      </c>
    </row>
    <row r="426" spans="2:4" s="10" customFormat="1" ht="31.5" x14ac:dyDescent="0.25">
      <c r="B426" s="93" t="str">
        <f t="shared" si="7"/>
        <v>🛈</v>
      </c>
      <c r="C426" s="145" t="s">
        <v>125</v>
      </c>
      <c r="D426" s="151" t="b">
        <v>0</v>
      </c>
    </row>
    <row r="427" spans="2:4" s="10" customFormat="1" ht="31.5" x14ac:dyDescent="0.25">
      <c r="B427" s="93" t="str">
        <f t="shared" si="7"/>
        <v>🛈</v>
      </c>
      <c r="C427" s="145" t="s">
        <v>331</v>
      </c>
      <c r="D427" s="151" t="b">
        <v>0</v>
      </c>
    </row>
    <row r="428" spans="2:4" s="10" customFormat="1" ht="15.75" x14ac:dyDescent="0.25">
      <c r="B428" s="93" t="str">
        <f t="shared" si="7"/>
        <v>🛈</v>
      </c>
      <c r="C428" s="145" t="s">
        <v>126</v>
      </c>
      <c r="D428" s="151" t="b">
        <v>0</v>
      </c>
    </row>
    <row r="429" spans="2:4" s="10" customFormat="1" ht="15.75" x14ac:dyDescent="0.25">
      <c r="B429" s="93" t="str">
        <f t="shared" si="7"/>
        <v>🛈</v>
      </c>
      <c r="C429" s="145" t="s">
        <v>127</v>
      </c>
      <c r="D429" s="151" t="b">
        <v>0</v>
      </c>
    </row>
    <row r="430" spans="2:4" s="10" customFormat="1" ht="15.75" x14ac:dyDescent="0.25">
      <c r="B430" s="93" t="str">
        <f t="shared" si="7"/>
        <v>🛈</v>
      </c>
      <c r="C430" s="128" t="s">
        <v>128</v>
      </c>
      <c r="D430" s="151" t="b">
        <v>0</v>
      </c>
    </row>
    <row r="431" spans="2:4" s="10" customFormat="1" ht="31.5" x14ac:dyDescent="0.25">
      <c r="B431" s="93" t="str">
        <f t="shared" si="7"/>
        <v>🛈</v>
      </c>
      <c r="C431" s="129" t="s">
        <v>336</v>
      </c>
      <c r="D431" s="151" t="b">
        <v>0</v>
      </c>
    </row>
    <row r="432" spans="2:4" s="10" customFormat="1" ht="15.75" x14ac:dyDescent="0.25">
      <c r="D432" s="43"/>
    </row>
    <row r="433" spans="1:18" s="10" customFormat="1" ht="15.75" x14ac:dyDescent="0.25">
      <c r="B433" s="58">
        <v>38.5</v>
      </c>
      <c r="C433" s="40" t="s">
        <v>242</v>
      </c>
      <c r="D433" s="43"/>
    </row>
    <row r="434" spans="1:18" s="10" customFormat="1" ht="15.75" x14ac:dyDescent="0.25">
      <c r="C434" s="110" t="s">
        <v>130</v>
      </c>
      <c r="D434" s="146" t="s">
        <v>182</v>
      </c>
    </row>
    <row r="435" spans="1:18" s="10" customFormat="1" ht="15.75" x14ac:dyDescent="0.25">
      <c r="B435" s="93" t="str">
        <f t="shared" ref="B435:B448" si="8">_xlfn.UNICHAR(128712)</f>
        <v>🛈</v>
      </c>
      <c r="C435" s="145" t="s">
        <v>223</v>
      </c>
      <c r="D435" s="101" t="b">
        <v>0</v>
      </c>
    </row>
    <row r="436" spans="1:18" s="10" customFormat="1" ht="15.75" x14ac:dyDescent="0.25">
      <c r="B436" s="93" t="str">
        <f t="shared" si="8"/>
        <v>🛈</v>
      </c>
      <c r="C436" s="145" t="s">
        <v>224</v>
      </c>
      <c r="D436" s="101" t="b">
        <v>0</v>
      </c>
    </row>
    <row r="437" spans="1:18" s="10" customFormat="1" ht="31.5" x14ac:dyDescent="0.25">
      <c r="B437" s="93" t="str">
        <f t="shared" si="8"/>
        <v>🛈</v>
      </c>
      <c r="C437" s="145" t="s">
        <v>225</v>
      </c>
      <c r="D437" s="101" t="b">
        <v>0</v>
      </c>
    </row>
    <row r="438" spans="1:18" s="10" customFormat="1" ht="15.75" x14ac:dyDescent="0.25">
      <c r="B438" s="93" t="str">
        <f t="shared" si="8"/>
        <v>🛈</v>
      </c>
      <c r="C438" s="145" t="s">
        <v>226</v>
      </c>
      <c r="D438" s="101" t="b">
        <v>0</v>
      </c>
    </row>
    <row r="439" spans="1:18" s="10" customFormat="1" ht="31.5" x14ac:dyDescent="0.25">
      <c r="B439" s="93" t="str">
        <f t="shared" si="8"/>
        <v>🛈</v>
      </c>
      <c r="C439" s="145" t="s">
        <v>227</v>
      </c>
      <c r="D439" s="101" t="b">
        <v>0</v>
      </c>
    </row>
    <row r="440" spans="1:18" s="10" customFormat="1" ht="31.5" x14ac:dyDescent="0.25">
      <c r="B440" s="93" t="str">
        <f t="shared" si="8"/>
        <v>🛈</v>
      </c>
      <c r="C440" s="128" t="s">
        <v>228</v>
      </c>
      <c r="D440" s="101" t="b">
        <v>0</v>
      </c>
    </row>
    <row r="441" spans="1:18" s="10" customFormat="1" ht="15.75" x14ac:dyDescent="0.25">
      <c r="B441" s="93" t="str">
        <f t="shared" si="8"/>
        <v>🛈</v>
      </c>
      <c r="C441" s="128" t="s">
        <v>229</v>
      </c>
      <c r="D441" s="101" t="b">
        <v>0</v>
      </c>
    </row>
    <row r="442" spans="1:18" s="10" customFormat="1" ht="15.75" x14ac:dyDescent="0.25">
      <c r="B442" s="93" t="str">
        <f t="shared" si="8"/>
        <v>🛈</v>
      </c>
      <c r="C442" s="128" t="s">
        <v>230</v>
      </c>
      <c r="D442" s="101" t="b">
        <v>0</v>
      </c>
    </row>
    <row r="443" spans="1:18" s="10" customFormat="1" ht="15.75" x14ac:dyDescent="0.25">
      <c r="B443" s="93" t="str">
        <f t="shared" si="8"/>
        <v>🛈</v>
      </c>
      <c r="C443" s="128" t="s">
        <v>231</v>
      </c>
      <c r="D443" s="101" t="b">
        <v>0</v>
      </c>
    </row>
    <row r="444" spans="1:18" s="10" customFormat="1" ht="15.75" x14ac:dyDescent="0.25">
      <c r="B444" s="93" t="str">
        <f t="shared" si="8"/>
        <v>🛈</v>
      </c>
      <c r="C444" s="128" t="s">
        <v>232</v>
      </c>
      <c r="D444" s="101" t="b">
        <v>0</v>
      </c>
    </row>
    <row r="445" spans="1:18" s="10" customFormat="1" ht="15.75" x14ac:dyDescent="0.25">
      <c r="B445" s="93" t="str">
        <f t="shared" si="8"/>
        <v>🛈</v>
      </c>
      <c r="C445" s="128" t="s">
        <v>233</v>
      </c>
      <c r="D445" s="101" t="b">
        <v>0</v>
      </c>
    </row>
    <row r="446" spans="1:18" s="12" customFormat="1" ht="31.5" x14ac:dyDescent="0.25">
      <c r="A446" s="10"/>
      <c r="B446" s="93" t="str">
        <f t="shared" si="8"/>
        <v>🛈</v>
      </c>
      <c r="C446" s="128" t="s">
        <v>234</v>
      </c>
      <c r="D446" s="101" t="b">
        <v>0</v>
      </c>
      <c r="E446" s="10"/>
      <c r="F446" s="10"/>
      <c r="G446" s="10"/>
      <c r="H446" s="10"/>
      <c r="I446" s="10"/>
      <c r="J446" s="10"/>
      <c r="K446" s="10"/>
      <c r="L446" s="10"/>
      <c r="M446" s="10"/>
      <c r="N446" s="10"/>
      <c r="O446" s="10"/>
      <c r="P446" s="10"/>
      <c r="Q446" s="10"/>
      <c r="R446" s="10"/>
    </row>
    <row r="447" spans="1:18" s="12" customFormat="1" ht="31.5" x14ac:dyDescent="0.25">
      <c r="B447" s="93" t="str">
        <f t="shared" si="8"/>
        <v>🛈</v>
      </c>
      <c r="C447" s="128" t="s">
        <v>235</v>
      </c>
      <c r="D447" s="101" t="b">
        <v>0</v>
      </c>
      <c r="E447" s="10"/>
      <c r="F447" s="10"/>
      <c r="G447" s="10"/>
      <c r="H447" s="10"/>
      <c r="I447" s="10"/>
      <c r="J447" s="10"/>
      <c r="K447" s="10"/>
      <c r="L447" s="10"/>
      <c r="M447" s="10"/>
      <c r="N447" s="10"/>
      <c r="O447" s="10"/>
      <c r="P447" s="10"/>
      <c r="Q447" s="10"/>
      <c r="R447" s="10"/>
    </row>
    <row r="448" spans="1:18" s="12" customFormat="1" ht="15.75" x14ac:dyDescent="0.25">
      <c r="B448" s="93" t="str">
        <f t="shared" si="8"/>
        <v>🛈</v>
      </c>
      <c r="C448" s="129" t="s">
        <v>236</v>
      </c>
      <c r="D448" s="123" t="b">
        <v>0</v>
      </c>
      <c r="E448" s="10"/>
      <c r="F448" s="10"/>
      <c r="G448" s="10"/>
      <c r="H448" s="10"/>
      <c r="I448" s="10"/>
      <c r="J448" s="10"/>
      <c r="K448" s="10"/>
      <c r="L448" s="10"/>
      <c r="M448" s="10"/>
      <c r="N448" s="10"/>
      <c r="O448" s="10"/>
      <c r="P448" s="10"/>
      <c r="Q448" s="10"/>
      <c r="R448" s="10"/>
    </row>
    <row r="449" spans="1:18" s="12" customFormat="1" ht="15.75" x14ac:dyDescent="0.25">
      <c r="C449" s="10"/>
      <c r="D449" s="43"/>
      <c r="E449" s="10"/>
      <c r="F449" s="10"/>
      <c r="G449" s="10"/>
      <c r="H449" s="10"/>
      <c r="I449" s="10"/>
      <c r="J449" s="10"/>
      <c r="K449" s="10"/>
      <c r="L449" s="10"/>
      <c r="M449" s="10"/>
      <c r="N449" s="10"/>
      <c r="O449" s="10"/>
      <c r="P449" s="10"/>
      <c r="Q449" s="10"/>
      <c r="R449" s="10"/>
    </row>
    <row r="450" spans="1:18" s="12" customFormat="1" ht="15.75" x14ac:dyDescent="0.25">
      <c r="C450" s="10"/>
      <c r="D450" s="10"/>
      <c r="E450" s="10"/>
      <c r="F450" s="40"/>
      <c r="G450" s="40"/>
      <c r="H450" s="40"/>
      <c r="I450" s="40"/>
      <c r="J450" s="40"/>
    </row>
    <row r="451" spans="1:18" s="12" customFormat="1" ht="15.75" x14ac:dyDescent="0.25">
      <c r="B451" s="58">
        <v>39</v>
      </c>
      <c r="C451" s="40" t="s">
        <v>131</v>
      </c>
      <c r="D451" s="40"/>
      <c r="E451" s="40"/>
      <c r="F451" s="29"/>
      <c r="G451" s="29"/>
      <c r="H451" s="59"/>
      <c r="I451" s="59"/>
      <c r="J451" s="59"/>
    </row>
    <row r="452" spans="1:18" s="12" customFormat="1" ht="15.75" x14ac:dyDescent="0.25">
      <c r="B452" s="58"/>
      <c r="C452" s="29" t="s">
        <v>196</v>
      </c>
      <c r="D452" s="40"/>
      <c r="E452" s="40"/>
    </row>
    <row r="453" spans="1:18" s="12" customFormat="1" ht="15.75" x14ac:dyDescent="0.25">
      <c r="B453" s="34"/>
      <c r="C453" s="233"/>
      <c r="D453" s="234"/>
      <c r="E453" s="235"/>
    </row>
    <row r="454" spans="1:18" s="10" customFormat="1" ht="15.75" x14ac:dyDescent="0.25">
      <c r="A454" s="12"/>
      <c r="B454" s="34"/>
      <c r="C454" s="236"/>
      <c r="D454" s="237"/>
      <c r="E454" s="238"/>
      <c r="F454" s="12"/>
      <c r="G454" s="12"/>
      <c r="H454" s="12"/>
      <c r="I454" s="12"/>
      <c r="J454" s="12"/>
      <c r="K454" s="12"/>
      <c r="L454" s="12"/>
      <c r="M454" s="12"/>
      <c r="N454" s="12"/>
      <c r="O454" s="12"/>
      <c r="P454" s="12"/>
      <c r="Q454" s="12"/>
      <c r="R454" s="12"/>
    </row>
    <row r="455" spans="1:18" s="10" customFormat="1" ht="15.75" x14ac:dyDescent="0.25">
      <c r="B455" s="34"/>
      <c r="C455" s="30"/>
      <c r="D455" s="30"/>
      <c r="E455" s="30"/>
      <c r="F455" s="12"/>
      <c r="G455" s="12"/>
      <c r="H455" s="12"/>
      <c r="I455" s="12"/>
      <c r="J455" s="12"/>
      <c r="K455" s="12"/>
      <c r="L455" s="12"/>
      <c r="M455" s="12"/>
      <c r="N455" s="12"/>
      <c r="O455" s="12"/>
      <c r="P455" s="12"/>
      <c r="Q455" s="12"/>
      <c r="R455" s="12"/>
    </row>
    <row r="456" spans="1:18" s="10" customFormat="1" ht="15.75" x14ac:dyDescent="0.25">
      <c r="B456" s="29"/>
      <c r="C456" s="59"/>
      <c r="D456" s="59"/>
      <c r="E456" s="29"/>
      <c r="F456" s="40"/>
      <c r="G456" s="40"/>
      <c r="H456" s="40"/>
      <c r="I456" s="40"/>
      <c r="J456" s="40"/>
      <c r="K456" s="12"/>
      <c r="L456" s="12"/>
      <c r="M456" s="12"/>
      <c r="N456" s="12"/>
      <c r="O456" s="12"/>
      <c r="P456" s="12"/>
      <c r="Q456" s="12"/>
      <c r="R456" s="12"/>
    </row>
    <row r="457" spans="1:18" s="10" customFormat="1" ht="15.75" x14ac:dyDescent="0.25">
      <c r="B457" s="58">
        <v>40</v>
      </c>
      <c r="C457" s="40" t="s">
        <v>298</v>
      </c>
      <c r="D457" s="40"/>
      <c r="E457" s="40"/>
      <c r="F457" s="12"/>
      <c r="G457" s="12"/>
      <c r="H457" s="12"/>
      <c r="I457" s="12"/>
      <c r="J457" s="12"/>
      <c r="K457" s="12"/>
      <c r="L457" s="12"/>
      <c r="M457" s="12"/>
      <c r="N457" s="12"/>
      <c r="O457" s="12"/>
      <c r="P457" s="12"/>
      <c r="Q457" s="12"/>
      <c r="R457" s="12"/>
    </row>
    <row r="458" spans="1:18" s="10" customFormat="1" ht="15.75" x14ac:dyDescent="0.25">
      <c r="B458" s="31"/>
      <c r="C458" s="233"/>
      <c r="D458" s="234"/>
      <c r="E458" s="235"/>
      <c r="F458" s="12"/>
      <c r="G458" s="12"/>
      <c r="H458" s="12"/>
      <c r="I458" s="12"/>
      <c r="J458" s="12"/>
      <c r="K458" s="12"/>
      <c r="L458" s="12"/>
      <c r="M458" s="12"/>
      <c r="N458" s="12"/>
      <c r="O458" s="12"/>
      <c r="P458" s="12"/>
      <c r="Q458" s="12"/>
      <c r="R458" s="12"/>
    </row>
    <row r="459" spans="1:18" s="10" customFormat="1" ht="15.75" x14ac:dyDescent="0.25">
      <c r="B459" s="31"/>
      <c r="C459" s="236"/>
      <c r="D459" s="237"/>
      <c r="E459" s="238"/>
    </row>
    <row r="461" spans="1:18" x14ac:dyDescent="0.25">
      <c r="C461" s="220" t="s">
        <v>359</v>
      </c>
    </row>
  </sheetData>
  <mergeCells count="87">
    <mergeCell ref="C347:G347"/>
    <mergeCell ref="G364:O364"/>
    <mergeCell ref="G316:H316"/>
    <mergeCell ref="G317:H317"/>
    <mergeCell ref="G318:H318"/>
    <mergeCell ref="G319:H319"/>
    <mergeCell ref="G320:H320"/>
    <mergeCell ref="G321:H321"/>
    <mergeCell ref="G322:H322"/>
    <mergeCell ref="C325:G325"/>
    <mergeCell ref="G351:H351"/>
    <mergeCell ref="G352:H352"/>
    <mergeCell ref="G323:H323"/>
    <mergeCell ref="C64:F64"/>
    <mergeCell ref="C54:F54"/>
    <mergeCell ref="C58:F58"/>
    <mergeCell ref="C188:F188"/>
    <mergeCell ref="C342:E342"/>
    <mergeCell ref="C77:F77"/>
    <mergeCell ref="C102:F102"/>
    <mergeCell ref="B74:H74"/>
    <mergeCell ref="E84:F84"/>
    <mergeCell ref="C143:E143"/>
    <mergeCell ref="A2:H2"/>
    <mergeCell ref="C12:F12"/>
    <mergeCell ref="C13:F13"/>
    <mergeCell ref="C14:F14"/>
    <mergeCell ref="C89:G89"/>
    <mergeCell ref="C22:E22"/>
    <mergeCell ref="C26:E26"/>
    <mergeCell ref="C21:E21"/>
    <mergeCell ref="C56:E56"/>
    <mergeCell ref="C46:E46"/>
    <mergeCell ref="C85:F85"/>
    <mergeCell ref="C10:F10"/>
    <mergeCell ref="C11:F11"/>
    <mergeCell ref="B4:H7"/>
    <mergeCell ref="B18:H18"/>
    <mergeCell ref="C38:F38"/>
    <mergeCell ref="C453:E454"/>
    <mergeCell ref="C458:E459"/>
    <mergeCell ref="D329:E329"/>
    <mergeCell ref="D364:E364"/>
    <mergeCell ref="C359:G359"/>
    <mergeCell ref="C339:O339"/>
    <mergeCell ref="C375:O375"/>
    <mergeCell ref="G329:O329"/>
    <mergeCell ref="C343:E344"/>
    <mergeCell ref="B384:H384"/>
    <mergeCell ref="C348:G348"/>
    <mergeCell ref="G349:H349"/>
    <mergeCell ref="G350:H350"/>
    <mergeCell ref="G353:H353"/>
    <mergeCell ref="G354:H354"/>
    <mergeCell ref="G355:H355"/>
    <mergeCell ref="C379:E380"/>
    <mergeCell ref="C292:E293"/>
    <mergeCell ref="C310:E311"/>
    <mergeCell ref="C271:E272"/>
    <mergeCell ref="C192:E193"/>
    <mergeCell ref="C225:F225"/>
    <mergeCell ref="C243:F243"/>
    <mergeCell ref="C267:F267"/>
    <mergeCell ref="C253:F253"/>
    <mergeCell ref="C288:F288"/>
    <mergeCell ref="C306:F306"/>
    <mergeCell ref="C204:E204"/>
    <mergeCell ref="C315:H315"/>
    <mergeCell ref="G356:H356"/>
    <mergeCell ref="G357:H357"/>
    <mergeCell ref="G358:H358"/>
    <mergeCell ref="C47:F47"/>
    <mergeCell ref="C48:F48"/>
    <mergeCell ref="G324:H324"/>
    <mergeCell ref="C57:F57"/>
    <mergeCell ref="E78:F78"/>
    <mergeCell ref="E79:F79"/>
    <mergeCell ref="C165:H165"/>
    <mergeCell ref="C144:E145"/>
    <mergeCell ref="C68:E69"/>
    <mergeCell ref="C66:E66"/>
    <mergeCell ref="C140:F140"/>
    <mergeCell ref="C125:F125"/>
    <mergeCell ref="E80:F80"/>
    <mergeCell ref="E81:F81"/>
    <mergeCell ref="E82:F82"/>
    <mergeCell ref="E83:F83"/>
  </mergeCells>
  <phoneticPr fontId="4" type="noConversion"/>
  <conditionalFormatting sqref="D331:F338 N331:N338">
    <cfRule type="expression" dxfId="3" priority="1">
      <formula>OR($D317="Vacant", $D317="No Position")</formula>
    </cfRule>
  </conditionalFormatting>
  <conditionalFormatting sqref="D366:F374 N366:N374">
    <cfRule type="expression" dxfId="2" priority="73">
      <formula>OR($D350="Vacant", $D350="No Position")</formula>
    </cfRule>
  </conditionalFormatting>
  <conditionalFormatting sqref="E317:F324">
    <cfRule type="expression" dxfId="1" priority="5">
      <formula>OR($D317="Vacant", $D317="No Position")</formula>
    </cfRule>
  </conditionalFormatting>
  <conditionalFormatting sqref="E350:F358">
    <cfRule type="expression" dxfId="0" priority="18">
      <formula>OR($D350="Vacant", $D350="No Position")</formula>
    </cfRule>
  </conditionalFormatting>
  <dataValidations xWindow="432" yWindow="643" count="54">
    <dataValidation type="list" showInputMessage="1" showErrorMessage="1" sqref="F366:F374 F331:F338" xr:uid="{04F0C8F7-651B-400A-8070-FC79F5F13656}">
      <formula1>"'-- Select --, Yes, No, Unknown or non-reporting"</formula1>
    </dataValidation>
    <dataValidation type="list" showInputMessage="1" showErrorMessage="1" sqref="D366:D374 D331:D338" xr:uid="{C3BCE8C4-EFB4-4C48-AE02-9EA3B608642A}">
      <formula1>"'-- Select --, Woman, Man, Non-binary, Another gender, Unknown or non-reporting"</formula1>
    </dataValidation>
    <dataValidation type="list" allowBlank="1" showInputMessage="1" showErrorMessage="1" sqref="D350:D358 D317:D324" xr:uid="{EA44FFED-8049-482A-94EB-CF2DC4D85376}">
      <formula1>"'-- Select --,Filled, Interim, Vacant, No Position"</formula1>
    </dataValidation>
    <dataValidation type="list" allowBlank="1" showInputMessage="1" showErrorMessage="1" sqref="E50:E53" xr:uid="{6EC78BF2-77FA-45ED-ADC7-6977A6F0F474}">
      <formula1>"'-- Select --, Governing, Coordinating, Policy/Service, Membership/Policy Association, N/A"</formula1>
    </dataValidation>
    <dataValidation type="list" allowBlank="1" showInputMessage="1" showErrorMessage="1" sqref="E60:E63" xr:uid="{CBDF9300-3170-4672-9273-20FCEE5D3CF1}">
      <formula1>"'-- Select --, Authorization/Certification, Financial Aid, Multiple, Other, N/A"</formula1>
    </dataValidation>
    <dataValidation allowBlank="1" showInputMessage="1" showErrorMessage="1" promptTitle="Academic program review" prompt="Program review refers to the assessment, evaluation, or review of existing academic programs, including any formal evaluation process that assesses the quality, effectiveness, productivity, relevance, or termination of programs offered by institutions." sqref="B388" xr:uid="{86A120AA-8F36-4579-B8B0-CE282C00E218}"/>
    <dataValidation allowBlank="1" showInputMessage="1" showErrorMessage="1" promptTitle="Academic program approval" prompt="Program approval involves making determinations about proposed academic programs. Formal process approving or denying whether an institution can establish a new academic program or make significant changes to an existing one." sqref="B389" xr:uid="{DAD0C95E-1C34-4FC1-BBAA-AFB3DB43A3C3}"/>
    <dataValidation allowBlank="1" showInputMessage="1" showErrorMessage="1" promptTitle="Degree and credential approval" prompt="Sets rules and guidelines for and/or proceeds with the granting or conferring of academic degrees and credentials by institutions." sqref="B391" xr:uid="{865C3433-D2F1-4EE2-ABB1-AAF85C101864}"/>
    <dataValidation allowBlank="1" showInputMessage="1" showErrorMessage="1" promptTitle="Manage and operate academic p…" prompt="Develops, oversees, or administers academic policies and programs to ensure effective, compliant, and responsive educational offerings." sqref="B392" xr:uid="{AA718204-3328-4041-9E22-11FB76D90CE4}"/>
    <dataValidation allowBlank="1" showInputMessage="1" showErrorMessage="1" promptTitle="Communications and government…" prompt="Conducts communications and government relations to support the needs of the higher education system, its institutions, and students." sqref="B396" xr:uid="{E7CAA561-D028-429B-A426-64E94F3AAB9A}"/>
    <dataValidation allowBlank="1" showInputMessage="1" showErrorMessage="1" promptTitle="Tuition-setting authority" prompt="Holds authority to set tuition rates for public higher education institutions." sqref="B448" xr:uid="{B674E8F6-4EFD-41A3-9990-834DD2289FB3}"/>
    <dataValidation allowBlank="1" showInputMessage="1" showErrorMessage="1" promptTitle="Submission of consolidated hi…" prompt="Prepares and submits consolidated higher education budget recommendations to the governor and/or legislature for funding consideration." sqref="B447" xr:uid="{FD93F665-CF2D-4F8C-B1BC-47F1263F1A6D}"/>
    <dataValidation allowBlank="1" showInputMessage="1" showErrorMessage="1" promptTitle="Oversee residency requirement…" prompt="Oversees residency requirements to determine eligibility for tuition rates." sqref="B446" xr:uid="{B8FCB836-D34E-46DD-A75B-2201A8B28136}"/>
    <dataValidation allowBlank="1" showInputMessage="1" showErrorMessage="1" promptTitle="Grant program administration" prompt="Manages and oversees the administration of state grant programs (non-student financial aid)." sqref="B445" xr:uid="{2F2D74BA-CC30-476B-AC42-746FFBBAF1B2}"/>
    <dataValidation allowBlank="1" showInputMessage="1" showErrorMessage="1" promptTitle="Capital project planning" prompt="Responsible for developing a capital plan for higher education." sqref="B444" xr:uid="{497DFF3F-6F31-43CE-AA9F-B2D277DA7646}"/>
    <dataValidation allowBlank="1" showInputMessage="1" showErrorMessage="1" promptTitle="Capital project implementation" prompt="Leads or participates in execution of construction or renovation activities according to project plan (e.g., vendor selection, negotiate contracts)." sqref="B443" xr:uid="{2F61E3F9-CC88-4A00-9765-70A68F0046AF}"/>
    <dataValidation allowBlank="1" showInputMessage="1" showErrorMessage="1" promptTitle="Capital project funding approval" prompt="Approves funding for capital projects to be implemented (e.g., authorizing institutions to enter public-private partnerships, issue bonds, etc.)." sqref="B442" xr:uid="{12B64993-D485-4403-A3EE-CFD2E20816A7}"/>
    <dataValidation allowBlank="1" showInputMessage="1" showErrorMessage="1" promptTitle="Capital project approval" prompt="Grant authorization to proceed with the planning and execution of capital projects." sqref="B441" xr:uid="{6E0AEE98-8FA8-4B14-BD95-C90DE5D9925E}"/>
    <dataValidation allowBlank="1" showInputMessage="1" showErrorMessage="1" promptTitle="Budgeting and fiscal policy a…" prompt="Conducts budgeting and fiscal policy analysis to guide financial planning and decision-making for higher education." sqref="B440" xr:uid="{0C7A91CC-C036-495F-9590-F33726E7F3C2}"/>
    <dataValidation allowBlank="1" showInputMessage="1" showErrorMessage="1" promptTitle="Auditing institutional expend…" prompt="Audits institutional expenditures to ensure compliance with state laws and regulations." sqref="B439" xr:uid="{D1F987E4-5EA2-41FB-B38A-7D302DD8994F}"/>
    <dataValidation allowBlank="1" showInputMessage="1" showErrorMessage="1" promptTitle="Approve or administer institu…" prompt="Approves or oversees the administration of institutional bonds." sqref="B438" xr:uid="{3DB73B38-D6F3-4A82-81CA-CF65C5892928}"/>
    <dataValidation allowBlank="1" showInputMessage="1" showErrorMessage="1" promptTitle="Allocation of state higher ed…" prompt="Responsible for allocating state higher education funding to institutions." sqref="B437" xr:uid="{A1E728D4-7816-43B2-9D50-48B477854AF1}"/>
    <dataValidation allowBlank="1" showInputMessage="1" showErrorMessage="1" promptTitle="Administration of student loa…" prompt="Administers state student loan programs." sqref="B436" xr:uid="{F87D6394-C8C9-4153-89AB-3F1645AF9DA6}"/>
    <dataValidation allowBlank="1" showInputMessage="1" showErrorMessage="1" promptTitle="Administration of student gra…" prompt="Administers, manages and/or oversees state student grant programs." sqref="B435" xr:uid="{D66E8E86-2668-4374-B147-1586B4A89BE4}"/>
    <dataValidation allowBlank="1" showInputMessage="1" showErrorMessage="1" promptTitle="Professional development or t…" prompt="Designs, manages, or facilitates professional development or training programs for agency board members." sqref="B431" xr:uid="{9480ED35-FDB5-4241-A742-F18BF98D982C}"/>
    <dataValidation allowBlank="1" showInputMessage="1" showErrorMessage="1" promptTitle="Presidential searches" prompt="Lead or participate in searches for institutional presidents." sqref="B430" xr:uid="{184FEF68-3B5D-4D8C-820B-DAB42B5EB9B2}"/>
    <dataValidation allowBlank="1" showInputMessage="1" showErrorMessage="1" promptTitle="Presidential evaluations" prompt="Conducts evaluations of institutional presidents." sqref="B429" xr:uid="{8BD92C1F-8641-4AC4-9DB2-1B06453C57EB}"/>
    <dataValidation allowBlank="1" showInputMessage="1" showErrorMessage="1" promptTitle="Presidential compensation app…" prompt="Approves compensation for institutional presidents." sqref="B428" xr:uid="{86118A42-AB53-4A1C-85AF-91D1920154CF}"/>
    <dataValidation allowBlank="1" showInputMessage="1" showErrorMessage="1" promptTitle="Human resources administratio…" prompt="Manages human resources administration for institutions, including payroll, benefits, and related services." sqref="B427" xr:uid="{70B8D4F9-5D19-4704-826B-A756240D2C0F}"/>
    <dataValidation allowBlank="1" showInputMessage="1" showErrorMessage="1" promptTitle="Contracts, tenure decisions, …" prompt="Oversees, manages, or administers contracts, tenure decisions, and/or personnel policies for institutions." sqref="B426" xr:uid="{9AAF31DE-1BEC-426E-9153-6252F2CF3DE2}"/>
    <dataValidation allowBlank="1" showInputMessage="1" showErrorMessage="1" promptTitle="Collective bargaining" prompt="Lead or participate in the process through which employees of institutions negotiate with their employers (e.g., institutions, campuses) on matters such as wages, benefits, working conditions, and other employment-related issues." sqref="B425" xr:uid="{50D2AE37-7972-40AD-A72F-48F855EF3AB0}"/>
    <dataValidation allowBlank="1" showInputMessage="1" showErrorMessage="1" promptTitle="Oversee non-resident enrollme…" prompt="Oversees limits on non-resident enrollment." sqref="B421" xr:uid="{E1E4C02B-76B6-4811-BA58-44D6680D3D46}"/>
    <dataValidation allowBlank="1" showInputMessage="1" showErrorMessage="1" promptTitle="Mergers, consolidations, and/…" prompt="Oversees and coordinates mergers, consolidations, and closures of higher education institutions." sqref="B420" xr:uid="{A1289AE8-1CFA-4172-99D5-A8A2B01ED8DA}"/>
    <dataValidation allowBlank="1" showInputMessage="1" showErrorMessage="1" promptTitle="Manage and report on accounta…" prompt="Manages and reports on accountability and/or performance measures for the system and/or institutions." sqref="B419" xr:uid="{994E73AC-93AF-49BA-ABA0-607D400FEA38}"/>
    <dataValidation allowBlank="1" showInputMessage="1" showErrorMessage="1" promptTitle="Maintaining, collecting, coor…" prompt="Maintains, collects, coordinates, and reports data on higher education to support informed decision-making and policy development." sqref="B418" xr:uid="{42B7D336-FE5C-435B-9743-6A9E277F96E9}"/>
    <dataValidation allowBlank="1" showInputMessage="1" showErrorMessage="1" promptTitle="Institutional mission approval" prompt="Approves institutional missions." sqref="B417" xr:uid="{923BD73D-6586-4171-B600-314E05C5EB86}"/>
    <dataValidation allowBlank="1" showInputMessage="1" showErrorMessage="1" promptTitle="Institutional accountability" prompt="Set mechanisms and processes that hold institutions responsible for their performance, practices, and outcomes." sqref="B416" xr:uid="{5DA637DC-056A-4CFB-A6CB-EBD45CF60AAA}"/>
    <dataValidation allowBlank="1" showInputMessage="1" showErrorMessage="1" promptTitle="Granting authority for awardi…" prompt="Grants authority or approval for private institutions to award credentials or operate within the state." sqref="B415" xr:uid="{A8128965-FA5C-4C37-98FF-9D23DDCD065A}"/>
    <dataValidation allowBlank="1" showInputMessage="1" showErrorMessage="1" promptTitle="Approval of new public campuses" prompt="Approves the establishment of new public campuses." sqref="B414" xr:uid="{4796F79D-3AAA-41EB-91B7-4466CE4E724A}"/>
    <dataValidation allowBlank="1" showInputMessage="1" showErrorMessage="1" promptTitle="Adopt rules to regulate insti…" prompt="Create and implement regulations for the operation, administration, and academic standards of institutions." sqref="B413" xr:uid="{C2C44D2C-2968-44AD-A8D4-46B7F1786216}"/>
    <dataValidation allowBlank="1" showInputMessage="1" showErrorMessage="1" promptTitle="Serve as an advisor to and re…" prompt="Advises and responds to state policy leaders (e.g., governor, legislature) to inform policy development, fulfill requests, and address higher education priorities." sqref="B409" xr:uid="{8489538C-08F7-4168-8CBF-15936CB40F3D}"/>
    <dataValidation allowBlank="1" showInputMessage="1" showErrorMessage="1" promptTitle="Serve as an advisor for highe…" prompt="Advises higher education institution leaders to support informed decision-making and strategic planning." sqref="B408" xr:uid="{56F8829B-9E1E-4151-92DE-A1FE3ABDB319}"/>
    <dataValidation allowBlank="1" showInputMessage="1" showErrorMessage="1" promptTitle="State-level planning" prompt="Oversees development of policies, goals, and initiatives that guide the direction of state education systems and other areas." sqref="B407" xr:uid="{F1A797F9-C24A-4E70-B57A-6573D473C650}"/>
    <dataValidation allowBlank="1" showInputMessage="1" showErrorMessage="1" promptTitle="State-level coordination" prompt="Coordination, management, and organization of resources, stakeholders, and activities across various state entities and institutions." sqref="B406" xr:uid="{B15EE618-4DB0-4A5A-AB9D-360CBF31D23C}"/>
    <dataValidation allowBlank="1" showInputMessage="1" showErrorMessage="1" promptTitle="Operation/coordination of dis…" prompt="Operates, coordinates, or administers distance learning activities and programs." sqref="B405" xr:uid="{CBA8E212-E453-4AE0-A92F-A2F98F92038B}"/>
    <dataValidation allowBlank="1" showInputMessage="1" showErrorMessage="1" promptTitle="Mass communication with the p…" prompt="Coordinates or oversees public communication efforts to promote the state higher education agenda and priorities." sqref="B404" xr:uid="{3D7B6A6D-96DF-41B4-AB18-85D85DCC16BE}"/>
    <dataValidation allowBlank="1" showInputMessage="1" showErrorMessage="1" promptTitle="Manage and operate programs f…" prompt="Develops, oversees, or administers programs that promote college entry and completion to support student achievement." sqref="B403" xr:uid="{0B04192C-5B89-4D38-9257-E3ECA03210B9}"/>
    <dataValidation allowBlank="1" showInputMessage="1" showErrorMessage="1" promptTitle="Manage and approve interstate…" prompt="Manages and approves interstate compacts and reciprocity agreements (e.g., SARA)." sqref="B402" xr:uid="{0E9F4108-FDFA-42B1-8A7E-9CE82ABF7B33}"/>
    <dataValidation allowBlank="1" showInputMessage="1" showErrorMessage="1" promptTitle="Legal services for institutions" prompt="Provides legal services to support institutions' compliance and governance needs." sqref="B401" xr:uid="{96DB3381-A47C-4506-8A60-D1D86A637510}"/>
    <dataValidation allowBlank="1" showInputMessage="1" showErrorMessage="1" promptTitle="Information technology coordi…" prompt="Strategic alignment, maintenance, and/or management of IT resources and services to support system and institutions' academic and administrative goals." sqref="B400" xr:uid="{2BC61914-2707-497F-88C6-57A02E7D26F2}"/>
    <dataValidation allowBlank="1" showInputMessage="1" showErrorMessage="1" promptTitle="Federal program administration" prompt="Management and oversight of federal funding programs and initiatives (e.g., GEAR UP, Perkins)." sqref="B399" xr:uid="{FCDA1E8E-8E9F-4C43-8D5D-3D092800104F}"/>
    <dataValidation allowBlank="1" showInputMessage="1" showErrorMessage="1" promptTitle="Coordination with state K-12 …" prompt="Collaborates with K-12 agency (Department of Education) to support shared educational goals or higher education initiatives and priorities." sqref="B398" xr:uid="{1315CD26-0B3A-47A6-AC49-A1ACCCB4D6E9}"/>
    <dataValidation allowBlank="1" showInputMessage="1" showErrorMessage="1" promptTitle="Coordination with departments…" prompt="Collaborates with labor, workforce, and economic development departments to support shared goals or higher education initiatives and priorities." sqref="B397" xr:uid="{65411E97-BDD9-4FBE-A4A1-2187B128F2F3}"/>
    <dataValidation allowBlank="1" showInputMessage="1" showErrorMessage="1" promptTitle="Academic planning" prompt="Formal process of designing, organizing, or coordinating the implementation of academic programs, courses, and resources to meet the state's educational &amp; workforce goals. This is often the initial step prior to academic program approval &amp; review." sqref="B390" xr:uid="{6AAD516D-336A-4FD8-8CE7-7A3BE6A2A2F7}"/>
  </dataValidations>
  <pageMargins left="0.7" right="0.7" top="0.75" bottom="0.75" header="0.3" footer="0.3"/>
  <pageSetup orientation="portrait" r:id="rId1"/>
  <ignoredErrors>
    <ignoredError sqref="E52:E53" listDataValidation="1"/>
  </ignoredErrors>
  <drawing r:id="rId2"/>
  <tableParts count="3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8692-77F3-42CD-8CB5-59F48555A4C8}">
  <sheetPr>
    <tabColor theme="4"/>
  </sheetPr>
  <dimension ref="A1:H59"/>
  <sheetViews>
    <sheetView showGridLines="0" zoomScaleNormal="100" workbookViewId="0">
      <pane ySplit="2" topLeftCell="A3" activePane="bottomLeft" state="frozen"/>
      <selection pane="bottomLeft" activeCell="A2" sqref="A2:H2"/>
    </sheetView>
  </sheetViews>
  <sheetFormatPr defaultRowHeight="15" x14ac:dyDescent="0.25"/>
  <cols>
    <col min="1" max="1" width="1.85546875" style="1" customWidth="1"/>
    <col min="2" max="2" width="19.5703125" style="1" customWidth="1"/>
    <col min="3" max="3" width="12.85546875" style="1" customWidth="1"/>
    <col min="4" max="4" width="61.7109375" style="1" customWidth="1"/>
    <col min="5" max="5" width="85.5703125" style="1" customWidth="1"/>
    <col min="6" max="16384" width="9.140625" style="1"/>
  </cols>
  <sheetData>
    <row r="1" spans="1:8" ht="3.75" customHeight="1" x14ac:dyDescent="0.25"/>
    <row r="2" spans="1:8" s="7" customFormat="1" ht="28.5" x14ac:dyDescent="0.25">
      <c r="A2" s="275" t="s">
        <v>164</v>
      </c>
      <c r="B2" s="275"/>
      <c r="C2" s="275"/>
      <c r="D2" s="275"/>
      <c r="E2" s="275"/>
      <c r="F2" s="275"/>
      <c r="G2" s="275"/>
      <c r="H2" s="275"/>
    </row>
    <row r="3" spans="1:8" ht="21" x14ac:dyDescent="0.35">
      <c r="B3" s="4"/>
      <c r="C3" s="3"/>
    </row>
    <row r="5" spans="1:8" x14ac:dyDescent="0.25">
      <c r="B5" s="44" t="s">
        <v>205</v>
      </c>
      <c r="C5" s="41" t="s">
        <v>206</v>
      </c>
      <c r="D5" s="44" t="s">
        <v>207</v>
      </c>
      <c r="E5" s="44" t="s">
        <v>208</v>
      </c>
    </row>
    <row r="6" spans="1:8" ht="45" x14ac:dyDescent="0.25">
      <c r="B6" s="216" t="s">
        <v>204</v>
      </c>
      <c r="C6" s="217" t="s">
        <v>355</v>
      </c>
      <c r="D6" s="45" t="s">
        <v>201</v>
      </c>
      <c r="E6" s="218" t="s">
        <v>199</v>
      </c>
    </row>
    <row r="7" spans="1:8" ht="45" x14ac:dyDescent="0.25">
      <c r="B7" s="216" t="s">
        <v>204</v>
      </c>
      <c r="C7" s="217" t="s">
        <v>355</v>
      </c>
      <c r="D7" s="45" t="s">
        <v>202</v>
      </c>
      <c r="E7" s="218" t="s">
        <v>200</v>
      </c>
    </row>
    <row r="8" spans="1:8" ht="75" x14ac:dyDescent="0.25">
      <c r="B8" s="216" t="s">
        <v>204</v>
      </c>
      <c r="C8" s="217" t="s">
        <v>355</v>
      </c>
      <c r="D8" s="45" t="s">
        <v>203</v>
      </c>
      <c r="E8" s="218" t="s">
        <v>352</v>
      </c>
    </row>
    <row r="9" spans="1:8" ht="30" x14ac:dyDescent="0.25">
      <c r="B9" s="216" t="s">
        <v>204</v>
      </c>
      <c r="C9" s="216">
        <v>5</v>
      </c>
      <c r="D9" s="45" t="s">
        <v>198</v>
      </c>
      <c r="E9" s="219" t="s">
        <v>210</v>
      </c>
    </row>
    <row r="10" spans="1:8" ht="30" x14ac:dyDescent="0.25">
      <c r="B10" s="216" t="s">
        <v>204</v>
      </c>
      <c r="C10" s="216">
        <v>5</v>
      </c>
      <c r="D10" s="45" t="s">
        <v>209</v>
      </c>
      <c r="E10" s="219" t="s">
        <v>211</v>
      </c>
    </row>
    <row r="11" spans="1:8" ht="60" x14ac:dyDescent="0.25">
      <c r="B11" s="216" t="s">
        <v>163</v>
      </c>
      <c r="C11" s="216">
        <v>38.1</v>
      </c>
      <c r="D11" s="218" t="s">
        <v>95</v>
      </c>
      <c r="E11" s="218" t="s">
        <v>301</v>
      </c>
    </row>
    <row r="12" spans="1:8" ht="45" x14ac:dyDescent="0.25">
      <c r="B12" s="216" t="s">
        <v>163</v>
      </c>
      <c r="C12" s="216">
        <v>38.1</v>
      </c>
      <c r="D12" s="218" t="s">
        <v>96</v>
      </c>
      <c r="E12" s="218" t="s">
        <v>302</v>
      </c>
    </row>
    <row r="13" spans="1:8" ht="45" x14ac:dyDescent="0.25">
      <c r="B13" s="216" t="s">
        <v>163</v>
      </c>
      <c r="C13" s="216">
        <v>38.1</v>
      </c>
      <c r="D13" s="218" t="s">
        <v>97</v>
      </c>
      <c r="E13" s="218" t="s">
        <v>356</v>
      </c>
    </row>
    <row r="14" spans="1:8" ht="30" x14ac:dyDescent="0.25">
      <c r="B14" s="216" t="s">
        <v>163</v>
      </c>
      <c r="C14" s="216">
        <v>38.1</v>
      </c>
      <c r="D14" s="218" t="s">
        <v>303</v>
      </c>
      <c r="E14" s="218" t="s">
        <v>304</v>
      </c>
    </row>
    <row r="15" spans="1:8" ht="30" x14ac:dyDescent="0.25">
      <c r="B15" s="216" t="s">
        <v>163</v>
      </c>
      <c r="C15" s="216">
        <v>38.1</v>
      </c>
      <c r="D15" s="218" t="s">
        <v>98</v>
      </c>
      <c r="E15" s="218" t="s">
        <v>305</v>
      </c>
    </row>
    <row r="16" spans="1:8" ht="30" x14ac:dyDescent="0.25">
      <c r="B16" s="216" t="s">
        <v>163</v>
      </c>
      <c r="C16" s="216">
        <v>38.200000000000003</v>
      </c>
      <c r="D16" s="218" t="s">
        <v>101</v>
      </c>
      <c r="E16" s="218" t="s">
        <v>306</v>
      </c>
    </row>
    <row r="17" spans="2:5" ht="30" x14ac:dyDescent="0.25">
      <c r="B17" s="216" t="s">
        <v>163</v>
      </c>
      <c r="C17" s="216">
        <v>38.200000000000003</v>
      </c>
      <c r="D17" s="218" t="s">
        <v>102</v>
      </c>
      <c r="E17" s="218" t="s">
        <v>307</v>
      </c>
    </row>
    <row r="18" spans="2:5" ht="30" x14ac:dyDescent="0.25">
      <c r="B18" s="216" t="s">
        <v>163</v>
      </c>
      <c r="C18" s="216">
        <v>38.200000000000003</v>
      </c>
      <c r="D18" s="218" t="s">
        <v>103</v>
      </c>
      <c r="E18" s="218" t="s">
        <v>308</v>
      </c>
    </row>
    <row r="19" spans="2:5" ht="30" x14ac:dyDescent="0.25">
      <c r="B19" s="216" t="s">
        <v>163</v>
      </c>
      <c r="C19" s="216">
        <v>38.200000000000003</v>
      </c>
      <c r="D19" s="218" t="s">
        <v>104</v>
      </c>
      <c r="E19" s="218" t="s">
        <v>309</v>
      </c>
    </row>
    <row r="20" spans="2:5" ht="30" x14ac:dyDescent="0.25">
      <c r="B20" s="216" t="s">
        <v>163</v>
      </c>
      <c r="C20" s="216">
        <v>38.200000000000003</v>
      </c>
      <c r="D20" s="218" t="s">
        <v>105</v>
      </c>
      <c r="E20" s="218" t="s">
        <v>357</v>
      </c>
    </row>
    <row r="21" spans="2:5" x14ac:dyDescent="0.25">
      <c r="B21" s="216" t="s">
        <v>163</v>
      </c>
      <c r="C21" s="216">
        <v>38.200000000000003</v>
      </c>
      <c r="D21" s="218" t="s">
        <v>106</v>
      </c>
      <c r="E21" s="218" t="s">
        <v>310</v>
      </c>
    </row>
    <row r="22" spans="2:5" ht="30" x14ac:dyDescent="0.25">
      <c r="B22" s="216" t="s">
        <v>163</v>
      </c>
      <c r="C22" s="216">
        <v>38.200000000000003</v>
      </c>
      <c r="D22" s="218" t="s">
        <v>107</v>
      </c>
      <c r="E22" s="218" t="s">
        <v>311</v>
      </c>
    </row>
    <row r="23" spans="2:5" ht="30" x14ac:dyDescent="0.25">
      <c r="B23" s="216" t="s">
        <v>163</v>
      </c>
      <c r="C23" s="216">
        <v>38.200000000000003</v>
      </c>
      <c r="D23" s="218" t="s">
        <v>108</v>
      </c>
      <c r="E23" s="218" t="s">
        <v>312</v>
      </c>
    </row>
    <row r="24" spans="2:5" ht="30" x14ac:dyDescent="0.25">
      <c r="B24" s="216" t="s">
        <v>163</v>
      </c>
      <c r="C24" s="216">
        <v>38.200000000000003</v>
      </c>
      <c r="D24" s="218" t="s">
        <v>109</v>
      </c>
      <c r="E24" s="218" t="s">
        <v>313</v>
      </c>
    </row>
    <row r="25" spans="2:5" x14ac:dyDescent="0.25">
      <c r="B25" s="216" t="s">
        <v>163</v>
      </c>
      <c r="C25" s="216">
        <v>38.200000000000003</v>
      </c>
      <c r="D25" s="218" t="s">
        <v>110</v>
      </c>
      <c r="E25" s="218" t="s">
        <v>314</v>
      </c>
    </row>
    <row r="26" spans="2:5" ht="30" x14ac:dyDescent="0.25">
      <c r="B26" s="216" t="s">
        <v>163</v>
      </c>
      <c r="C26" s="216">
        <v>38.200000000000003</v>
      </c>
      <c r="D26" s="218" t="s">
        <v>113</v>
      </c>
      <c r="E26" s="218" t="s">
        <v>315</v>
      </c>
    </row>
    <row r="27" spans="2:5" ht="30" x14ac:dyDescent="0.25">
      <c r="B27" s="216" t="s">
        <v>163</v>
      </c>
      <c r="C27" s="216">
        <v>38.200000000000003</v>
      </c>
      <c r="D27" s="218" t="s">
        <v>114</v>
      </c>
      <c r="E27" s="218" t="s">
        <v>316</v>
      </c>
    </row>
    <row r="28" spans="2:5" ht="30" x14ac:dyDescent="0.25">
      <c r="B28" s="216" t="s">
        <v>163</v>
      </c>
      <c r="C28" s="216">
        <v>38.200000000000003</v>
      </c>
      <c r="D28" s="218" t="s">
        <v>111</v>
      </c>
      <c r="E28" s="218" t="s">
        <v>317</v>
      </c>
    </row>
    <row r="29" spans="2:5" ht="30" x14ac:dyDescent="0.25">
      <c r="B29" s="216" t="s">
        <v>163</v>
      </c>
      <c r="C29" s="216">
        <v>38.200000000000003</v>
      </c>
      <c r="D29" s="218" t="s">
        <v>112</v>
      </c>
      <c r="E29" s="218" t="s">
        <v>318</v>
      </c>
    </row>
    <row r="30" spans="2:5" ht="30" x14ac:dyDescent="0.25">
      <c r="B30" s="216" t="s">
        <v>163</v>
      </c>
      <c r="C30" s="216">
        <v>38.299999999999997</v>
      </c>
      <c r="D30" s="218" t="s">
        <v>116</v>
      </c>
      <c r="E30" s="218" t="s">
        <v>319</v>
      </c>
    </row>
    <row r="31" spans="2:5" x14ac:dyDescent="0.25">
      <c r="B31" s="216" t="s">
        <v>163</v>
      </c>
      <c r="C31" s="216">
        <v>38.299999999999997</v>
      </c>
      <c r="D31" s="218" t="s">
        <v>117</v>
      </c>
      <c r="E31" s="218" t="s">
        <v>320</v>
      </c>
    </row>
    <row r="32" spans="2:5" ht="30" x14ac:dyDescent="0.25">
      <c r="B32" s="216" t="s">
        <v>163</v>
      </c>
      <c r="C32" s="216">
        <v>38.299999999999997</v>
      </c>
      <c r="D32" s="218" t="s">
        <v>321</v>
      </c>
      <c r="E32" s="218" t="s">
        <v>322</v>
      </c>
    </row>
    <row r="33" spans="2:5" ht="30" x14ac:dyDescent="0.25">
      <c r="B33" s="216" t="s">
        <v>163</v>
      </c>
      <c r="C33" s="216">
        <v>38.299999999999997</v>
      </c>
      <c r="D33" s="218" t="s">
        <v>118</v>
      </c>
      <c r="E33" s="218" t="s">
        <v>323</v>
      </c>
    </row>
    <row r="34" spans="2:5" x14ac:dyDescent="0.25">
      <c r="B34" s="216" t="s">
        <v>163</v>
      </c>
      <c r="C34" s="216">
        <v>38.299999999999997</v>
      </c>
      <c r="D34" s="218" t="s">
        <v>119</v>
      </c>
      <c r="E34" s="218" t="s">
        <v>324</v>
      </c>
    </row>
    <row r="35" spans="2:5" ht="30" x14ac:dyDescent="0.25">
      <c r="B35" s="216" t="s">
        <v>163</v>
      </c>
      <c r="C35" s="216">
        <v>38.299999999999997</v>
      </c>
      <c r="D35" s="218" t="s">
        <v>120</v>
      </c>
      <c r="E35" s="218" t="s">
        <v>325</v>
      </c>
    </row>
    <row r="36" spans="2:5" ht="30" x14ac:dyDescent="0.25">
      <c r="B36" s="216" t="s">
        <v>163</v>
      </c>
      <c r="C36" s="216">
        <v>38.299999999999997</v>
      </c>
      <c r="D36" s="218" t="s">
        <v>121</v>
      </c>
      <c r="E36" s="218" t="s">
        <v>326</v>
      </c>
    </row>
    <row r="37" spans="2:5" ht="30" x14ac:dyDescent="0.25">
      <c r="B37" s="216" t="s">
        <v>163</v>
      </c>
      <c r="C37" s="216">
        <v>38.299999999999997</v>
      </c>
      <c r="D37" s="218" t="s">
        <v>122</v>
      </c>
      <c r="E37" s="218" t="s">
        <v>327</v>
      </c>
    </row>
    <row r="38" spans="2:5" x14ac:dyDescent="0.25">
      <c r="B38" s="216" t="s">
        <v>163</v>
      </c>
      <c r="C38" s="216">
        <v>38.299999999999997</v>
      </c>
      <c r="D38" s="218" t="s">
        <v>123</v>
      </c>
      <c r="E38" s="218" t="s">
        <v>328</v>
      </c>
    </row>
    <row r="39" spans="2:5" ht="45" x14ac:dyDescent="0.25">
      <c r="B39" s="216" t="s">
        <v>163</v>
      </c>
      <c r="C39" s="216">
        <v>38.4</v>
      </c>
      <c r="D39" s="218" t="s">
        <v>124</v>
      </c>
      <c r="E39" s="218" t="s">
        <v>329</v>
      </c>
    </row>
    <row r="40" spans="2:5" ht="30" x14ac:dyDescent="0.25">
      <c r="B40" s="216" t="s">
        <v>163</v>
      </c>
      <c r="C40" s="216">
        <v>38.4</v>
      </c>
      <c r="D40" s="218" t="s">
        <v>125</v>
      </c>
      <c r="E40" s="218" t="s">
        <v>330</v>
      </c>
    </row>
    <row r="41" spans="2:5" ht="30" x14ac:dyDescent="0.25">
      <c r="B41" s="216" t="s">
        <v>163</v>
      </c>
      <c r="C41" s="216">
        <v>38.4</v>
      </c>
      <c r="D41" s="218" t="s">
        <v>331</v>
      </c>
      <c r="E41" s="218" t="s">
        <v>332</v>
      </c>
    </row>
    <row r="42" spans="2:5" x14ac:dyDescent="0.25">
      <c r="B42" s="216" t="s">
        <v>163</v>
      </c>
      <c r="C42" s="216">
        <v>38.4</v>
      </c>
      <c r="D42" s="218" t="s">
        <v>126</v>
      </c>
      <c r="E42" s="218" t="s">
        <v>333</v>
      </c>
    </row>
    <row r="43" spans="2:5" x14ac:dyDescent="0.25">
      <c r="B43" s="216" t="s">
        <v>163</v>
      </c>
      <c r="C43" s="216">
        <v>38.4</v>
      </c>
      <c r="D43" s="218" t="s">
        <v>127</v>
      </c>
      <c r="E43" s="218" t="s">
        <v>334</v>
      </c>
    </row>
    <row r="44" spans="2:5" x14ac:dyDescent="0.25">
      <c r="B44" s="216" t="s">
        <v>163</v>
      </c>
      <c r="C44" s="216">
        <v>38.4</v>
      </c>
      <c r="D44" s="218" t="s">
        <v>128</v>
      </c>
      <c r="E44" s="218" t="s">
        <v>335</v>
      </c>
    </row>
    <row r="45" spans="2:5" ht="30" x14ac:dyDescent="0.25">
      <c r="B45" s="216" t="s">
        <v>163</v>
      </c>
      <c r="C45" s="216">
        <v>38.4</v>
      </c>
      <c r="D45" s="218" t="s">
        <v>336</v>
      </c>
      <c r="E45" s="218" t="s">
        <v>337</v>
      </c>
    </row>
    <row r="46" spans="2:5" x14ac:dyDescent="0.25">
      <c r="B46" s="216" t="s">
        <v>163</v>
      </c>
      <c r="C46" s="216">
        <v>38.5</v>
      </c>
      <c r="D46" s="218" t="s">
        <v>223</v>
      </c>
      <c r="E46" s="218" t="s">
        <v>338</v>
      </c>
    </row>
    <row r="47" spans="2:5" x14ac:dyDescent="0.25">
      <c r="B47" s="216" t="s">
        <v>163</v>
      </c>
      <c r="C47" s="216">
        <v>38.5</v>
      </c>
      <c r="D47" s="218" t="s">
        <v>224</v>
      </c>
      <c r="E47" s="218" t="s">
        <v>339</v>
      </c>
    </row>
    <row r="48" spans="2:5" x14ac:dyDescent="0.25">
      <c r="B48" s="216" t="s">
        <v>163</v>
      </c>
      <c r="C48" s="216">
        <v>38.5</v>
      </c>
      <c r="D48" s="218" t="s">
        <v>225</v>
      </c>
      <c r="E48" s="218" t="s">
        <v>340</v>
      </c>
    </row>
    <row r="49" spans="2:5" x14ac:dyDescent="0.25">
      <c r="B49" s="216" t="s">
        <v>163</v>
      </c>
      <c r="C49" s="216">
        <v>38.5</v>
      </c>
      <c r="D49" s="218" t="s">
        <v>226</v>
      </c>
      <c r="E49" s="218" t="s">
        <v>341</v>
      </c>
    </row>
    <row r="50" spans="2:5" x14ac:dyDescent="0.25">
      <c r="B50" s="216" t="s">
        <v>163</v>
      </c>
      <c r="C50" s="216">
        <v>38.5</v>
      </c>
      <c r="D50" s="218" t="s">
        <v>227</v>
      </c>
      <c r="E50" s="218" t="s">
        <v>342</v>
      </c>
    </row>
    <row r="51" spans="2:5" ht="30" x14ac:dyDescent="0.25">
      <c r="B51" s="216" t="s">
        <v>163</v>
      </c>
      <c r="C51" s="216">
        <v>38.5</v>
      </c>
      <c r="D51" s="218" t="s">
        <v>228</v>
      </c>
      <c r="E51" s="218" t="s">
        <v>343</v>
      </c>
    </row>
    <row r="52" spans="2:5" x14ac:dyDescent="0.25">
      <c r="B52" s="216" t="s">
        <v>163</v>
      </c>
      <c r="C52" s="216">
        <v>38.5</v>
      </c>
      <c r="D52" s="218" t="s">
        <v>229</v>
      </c>
      <c r="E52" s="218" t="s">
        <v>344</v>
      </c>
    </row>
    <row r="53" spans="2:5" ht="30" x14ac:dyDescent="0.25">
      <c r="B53" s="216" t="s">
        <v>163</v>
      </c>
      <c r="C53" s="216">
        <v>38.5</v>
      </c>
      <c r="D53" s="218" t="s">
        <v>230</v>
      </c>
      <c r="E53" s="218" t="s">
        <v>345</v>
      </c>
    </row>
    <row r="54" spans="2:5" ht="30" x14ac:dyDescent="0.25">
      <c r="B54" s="216" t="s">
        <v>163</v>
      </c>
      <c r="C54" s="216">
        <v>38.5</v>
      </c>
      <c r="D54" s="218" t="s">
        <v>231</v>
      </c>
      <c r="E54" s="218" t="s">
        <v>346</v>
      </c>
    </row>
    <row r="55" spans="2:5" x14ac:dyDescent="0.25">
      <c r="B55" s="216" t="s">
        <v>163</v>
      </c>
      <c r="C55" s="216">
        <v>38.5</v>
      </c>
      <c r="D55" s="218" t="s">
        <v>232</v>
      </c>
      <c r="E55" s="218" t="s">
        <v>347</v>
      </c>
    </row>
    <row r="56" spans="2:5" ht="30" x14ac:dyDescent="0.25">
      <c r="B56" s="216" t="s">
        <v>163</v>
      </c>
      <c r="C56" s="216">
        <v>38.5</v>
      </c>
      <c r="D56" s="218" t="s">
        <v>233</v>
      </c>
      <c r="E56" s="218" t="s">
        <v>348</v>
      </c>
    </row>
    <row r="57" spans="2:5" x14ac:dyDescent="0.25">
      <c r="B57" s="216" t="s">
        <v>163</v>
      </c>
      <c r="C57" s="216">
        <v>38.5</v>
      </c>
      <c r="D57" s="218" t="s">
        <v>234</v>
      </c>
      <c r="E57" s="218" t="s">
        <v>349</v>
      </c>
    </row>
    <row r="58" spans="2:5" ht="30" x14ac:dyDescent="0.25">
      <c r="B58" s="216" t="s">
        <v>163</v>
      </c>
      <c r="C58" s="216">
        <v>38.5</v>
      </c>
      <c r="D58" s="218" t="s">
        <v>235</v>
      </c>
      <c r="E58" s="218" t="s">
        <v>350</v>
      </c>
    </row>
    <row r="59" spans="2:5" x14ac:dyDescent="0.25">
      <c r="B59" s="216" t="s">
        <v>163</v>
      </c>
      <c r="C59" s="216">
        <v>38.5</v>
      </c>
      <c r="D59" s="218" t="s">
        <v>236</v>
      </c>
      <c r="E59" s="218" t="s">
        <v>351</v>
      </c>
    </row>
  </sheetData>
  <mergeCells count="1">
    <mergeCell ref="A2:H2"/>
  </mergeCells>
  <phoneticPr fontId="4"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6CDC1E3E-62FA-49AB-8951-8D46F989D0B9}">
  <ds:schemaRefs>
    <ds:schemaRef ds:uri="http://gemini/pivotcustomization/FormulaBarState"/>
  </ds:schemaRefs>
</ds:datastoreItem>
</file>

<file path=customXml/itemProps2.xml><?xml version="1.0" encoding="utf-8"?>
<ds:datastoreItem xmlns:ds="http://schemas.openxmlformats.org/officeDocument/2006/customXml" ds:itemID="{EB9CCF4D-9486-4A25-B417-F633DCC649B7}">
  <ds:schemaRefs>
    <ds:schemaRef ds:uri="http://schemas.microsoft.com/DataMashup"/>
  </ds:schemaRefs>
</ds:datastoreItem>
</file>

<file path=customXml/itemProps3.xml><?xml version="1.0" encoding="utf-8"?>
<ds:datastoreItem xmlns:ds="http://schemas.openxmlformats.org/officeDocument/2006/customXml" ds:itemID="{1F6A040E-9C0B-4E29-B4F4-792985622A50}">
  <ds:schemaRefs/>
</ds:datastoreItem>
</file>

<file path=customXml/itemProps4.xml><?xml version="1.0" encoding="utf-8"?>
<ds:datastoreItem xmlns:ds="http://schemas.openxmlformats.org/officeDocument/2006/customXml" ds:itemID="{2CBCBA6F-589B-4F88-9DA0-A2228AB7A4A6}">
  <ds:schemaRefs>
    <ds:schemaRef ds:uri="http://gemini/pivotcustomization/TableXML_DQ_FY22_24"/>
  </ds:schemaRefs>
</ds:datastoreItem>
</file>

<file path=customXml/itemProps5.xml><?xml version="1.0" encoding="utf-8"?>
<ds:datastoreItem xmlns:ds="http://schemas.openxmlformats.org/officeDocument/2006/customXml" ds:itemID="{1FAD04F2-1F0D-41E4-80BC-0E83DAD0E3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32</vt:i4>
      </vt:variant>
    </vt:vector>
  </HeadingPairs>
  <TitlesOfParts>
    <vt:vector size="35" baseType="lpstr">
      <vt:lpstr>Home</vt:lpstr>
      <vt:lpstr>Survey</vt:lpstr>
      <vt:lpstr>Definitions</vt:lpstr>
      <vt:lpstr>agency_fy25</vt:lpstr>
      <vt:lpstr>FTE_25_Gender</vt:lpstr>
      <vt:lpstr>FTE_25_Race</vt:lpstr>
      <vt:lpstr>fy25_sheeo_app_auth_coord_board</vt:lpstr>
      <vt:lpstr>fy25_sheeo_app_auth_coord_gov_approval</vt:lpstr>
      <vt:lpstr>fy25_sheeo_app_auth_coord_sen_approval</vt:lpstr>
      <vt:lpstr>fy25_sheeo_app_auth_describe</vt:lpstr>
      <vt:lpstr>fy25_sheeo_app_auth_gov_board</vt:lpstr>
      <vt:lpstr>fy25_sheeo_app_auth_gov_board_gov_approval</vt:lpstr>
      <vt:lpstr>fy25_sheeo_app_auth_gov_board_sen_approval</vt:lpstr>
      <vt:lpstr>fy25_sheeo_app_auth_gov_with_sen_approval</vt:lpstr>
      <vt:lpstr>fy25_sheeo_app_auth_gov_with_sheeo</vt:lpstr>
      <vt:lpstr>fy25_sheeo_app_auth_governor</vt:lpstr>
      <vt:lpstr>fy25_sheeo_app_auth_other_body</vt:lpstr>
      <vt:lpstr>fy25_sheeo_app_auth_state_board</vt:lpstr>
      <vt:lpstr>resp1_email</vt:lpstr>
      <vt:lpstr>resp1_name</vt:lpstr>
      <vt:lpstr>resp1_phone</vt:lpstr>
      <vt:lpstr>resp1_title</vt:lpstr>
      <vt:lpstr>resp2_email</vt:lpstr>
      <vt:lpstr>resp2_name</vt:lpstr>
      <vt:lpstr>resp2_phone</vt:lpstr>
      <vt:lpstr>resp2_title</vt:lpstr>
      <vt:lpstr>resp3_email</vt:lpstr>
      <vt:lpstr>resp3_name</vt:lpstr>
      <vt:lpstr>resp3_phone</vt:lpstr>
      <vt:lpstr>resp3_title</vt:lpstr>
      <vt:lpstr>rng_Other_Gender_Category_1_25</vt:lpstr>
      <vt:lpstr>rng_Other_Gender_Category_2_25</vt:lpstr>
      <vt:lpstr>rng_Other_Race_Category_1_25</vt:lpstr>
      <vt:lpstr>rng_Other_Race_Category_2_25</vt:lpstr>
      <vt:lpstr>state_fy25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Baser</dc:creator>
  <cp:keywords/>
  <dc:description/>
  <cp:lastModifiedBy>Kelsey Heckert</cp:lastModifiedBy>
  <cp:revision/>
  <dcterms:created xsi:type="dcterms:W3CDTF">2023-10-20T02:47:58Z</dcterms:created>
  <dcterms:modified xsi:type="dcterms:W3CDTF">2025-07-24T23:09:07Z</dcterms:modified>
  <cp:category/>
  <cp:contentStatus/>
</cp:coreProperties>
</file>